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c135c728ae01926/Desktop/oa budgets/"/>
    </mc:Choice>
  </mc:AlternateContent>
  <xr:revisionPtr revIDLastSave="0" documentId="8_{3FB2285D-4CCA-4AA4-BAA4-295B12461C64}" xr6:coauthVersionLast="47" xr6:coauthVersionMax="47" xr10:uidLastSave="{00000000-0000-0000-0000-000000000000}"/>
  <bookViews>
    <workbookView xWindow="20200" yWindow="910" windowWidth="17280" windowHeight="8880" tabRatio="701" xr2:uid="{00000000-000D-0000-FFFF-FFFF00000000}"/>
  </bookViews>
  <sheets>
    <sheet name="Event Budget Proposed " sheetId="10" r:id="rId1"/>
    <sheet name="Event Budget Actual" sheetId="7" r:id="rId2"/>
    <sheet name="Budget Written" sheetId="9" r:id="rId3"/>
  </sheets>
  <definedNames>
    <definedName name="_xlnm.Print_Area" localSheetId="0">'Event Budget Proposed '!$A$1:$F$61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7" l="1"/>
  <c r="E59" i="7"/>
  <c r="E47" i="7"/>
  <c r="E43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2" i="10"/>
  <c r="E41" i="10"/>
  <c r="E40" i="10"/>
  <c r="E39" i="10"/>
  <c r="E38" i="10"/>
  <c r="E37" i="10"/>
  <c r="E36" i="10"/>
  <c r="E35" i="10"/>
  <c r="E34" i="10"/>
  <c r="E32" i="10"/>
  <c r="E25" i="10"/>
  <c r="E24" i="10"/>
  <c r="E23" i="10"/>
  <c r="E22" i="10"/>
  <c r="E21" i="10"/>
  <c r="E20" i="10"/>
  <c r="D15" i="10"/>
  <c r="E14" i="10"/>
  <c r="E13" i="10"/>
  <c r="E12" i="10"/>
  <c r="E11" i="10"/>
  <c r="E15" i="10" l="1"/>
  <c r="D19" i="10" s="1"/>
  <c r="E19" i="10" s="1"/>
  <c r="D27" i="10" s="1"/>
  <c r="C33" i="10" s="1"/>
  <c r="E33" i="10" s="1"/>
  <c r="E58" i="7"/>
  <c r="E57" i="7"/>
  <c r="E56" i="7"/>
  <c r="E55" i="7"/>
  <c r="E54" i="7"/>
  <c r="E53" i="7"/>
  <c r="E52" i="7"/>
  <c r="E51" i="7"/>
  <c r="E50" i="7"/>
  <c r="E49" i="7"/>
  <c r="E48" i="7"/>
  <c r="E46" i="7"/>
  <c r="E44" i="7"/>
  <c r="E43" i="7"/>
  <c r="E42" i="7"/>
  <c r="E41" i="7"/>
  <c r="E40" i="7"/>
  <c r="E39" i="7"/>
  <c r="E38" i="7"/>
  <c r="E37" i="7"/>
  <c r="E36" i="7"/>
  <c r="E35" i="7"/>
  <c r="E34" i="7"/>
  <c r="E32" i="7"/>
  <c r="E25" i="7"/>
  <c r="E24" i="7"/>
  <c r="E23" i="7"/>
  <c r="E22" i="7"/>
  <c r="E21" i="7"/>
  <c r="E20" i="7"/>
  <c r="D15" i="7"/>
  <c r="C33" i="7" s="1"/>
  <c r="E33" i="7" s="1"/>
  <c r="E14" i="7"/>
  <c r="E13" i="7"/>
  <c r="E12" i="7"/>
  <c r="E11" i="7"/>
  <c r="E58" i="10" l="1"/>
  <c r="E59" i="10"/>
  <c r="C59" i="10"/>
  <c r="C58" i="10"/>
  <c r="E15" i="7"/>
  <c r="D27" i="7" s="1"/>
  <c r="C60" i="10" l="1"/>
  <c r="C61" i="10" s="1"/>
  <c r="D19" i="7"/>
  <c r="E19" i="7" s="1"/>
  <c r="E60" i="7"/>
  <c r="E61" i="7"/>
  <c r="C60" i="7"/>
  <c r="C61" i="7"/>
  <c r="C64" i="7" l="1"/>
  <c r="C65" i="7" s="1"/>
</calcChain>
</file>

<file path=xl/sharedStrings.xml><?xml version="1.0" encoding="utf-8"?>
<sst xmlns="http://schemas.openxmlformats.org/spreadsheetml/2006/main" count="184" uniqueCount="62">
  <si>
    <t>Total Expenses</t>
  </si>
  <si>
    <t xml:space="preserve">Patches    </t>
  </si>
  <si>
    <t xml:space="preserve">T-Shirts         </t>
  </si>
  <si>
    <t>Recognition Awards-Youth</t>
  </si>
  <si>
    <t>Recognition Awards-Adult</t>
  </si>
  <si>
    <t>Transportation (Bus, Car Rental)</t>
  </si>
  <si>
    <t>Postage</t>
  </si>
  <si>
    <t>Catering/Cooks</t>
  </si>
  <si>
    <t>Office Supplies - printing</t>
  </si>
  <si>
    <t>Program Supplies</t>
  </si>
  <si>
    <t>Staff Compensation</t>
  </si>
  <si>
    <t>Medical Supplies (sanitation)</t>
  </si>
  <si>
    <t>ITEM</t>
  </si>
  <si>
    <t>Anticipated Expenses</t>
  </si>
  <si>
    <t>Total Income</t>
  </si>
  <si>
    <t>Donations/Sponsorships</t>
  </si>
  <si>
    <t xml:space="preserve">T-shirt Sales     </t>
  </si>
  <si>
    <t>Trading Post</t>
  </si>
  <si>
    <t>Sale of Meals</t>
  </si>
  <si>
    <t>Discounted Fees</t>
  </si>
  <si>
    <t>Source</t>
  </si>
  <si>
    <t>Anticipated Income</t>
  </si>
  <si>
    <t>Acct. #</t>
  </si>
  <si>
    <t>Cost</t>
  </si>
  <si>
    <t xml:space="preserve"> Youth</t>
  </si>
  <si>
    <t>Event Staff</t>
  </si>
  <si>
    <t>Attendance</t>
  </si>
  <si>
    <t>Total</t>
  </si>
  <si>
    <t xml:space="preserve"> Late fee</t>
  </si>
  <si>
    <t>Adult</t>
  </si>
  <si>
    <t xml:space="preserve">Patch Sales     </t>
  </si>
  <si>
    <t>Quantity</t>
  </si>
  <si>
    <t xml:space="preserve">Food          </t>
  </si>
  <si>
    <t>Site Facility Rental</t>
  </si>
  <si>
    <t>Meals Pre Event</t>
  </si>
  <si>
    <t>Camp Cabin Rental</t>
  </si>
  <si>
    <t>Trading Post cost of Goods</t>
  </si>
  <si>
    <t>Merchant Fee</t>
  </si>
  <si>
    <t>Contingency</t>
  </si>
  <si>
    <t xml:space="preserve"> Anticipated Attendence Report</t>
  </si>
  <si>
    <t>Fees Youth,Adult,Staff</t>
  </si>
  <si>
    <t xml:space="preserve"> Weekend</t>
  </si>
  <si>
    <t>Net Revenue</t>
  </si>
  <si>
    <t>ACTIVITY BUDGET REPORT</t>
  </si>
  <si>
    <r>
      <t xml:space="preserve">Insurance Per Person </t>
    </r>
    <r>
      <rPr>
        <b/>
        <sz val="11"/>
        <rFont val="Arial"/>
        <family val="2"/>
      </rPr>
      <t>Day Event</t>
    </r>
  </si>
  <si>
    <t>Staff Advisor:</t>
  </si>
  <si>
    <t xml:space="preserve">Event Chair: </t>
  </si>
  <si>
    <t>Event Date:</t>
  </si>
  <si>
    <t>Event Name:</t>
  </si>
  <si>
    <t>Project Code:</t>
  </si>
  <si>
    <t>Loction:</t>
  </si>
  <si>
    <t>Account Number</t>
  </si>
  <si>
    <t>Account #</t>
  </si>
  <si>
    <t>Administrative Operating Cost</t>
  </si>
  <si>
    <t>Short Term Camp Administrator:</t>
  </si>
  <si>
    <t>Shoter Term Camp Administrator:</t>
  </si>
  <si>
    <t xml:space="preserve"> Actual Attendence Report</t>
  </si>
  <si>
    <t>Actual Income</t>
  </si>
  <si>
    <t>Actual Expenses</t>
  </si>
  <si>
    <t>Short Term Camp Administrator: Nancy Kitchens</t>
  </si>
  <si>
    <t>Port-O-Lets</t>
  </si>
  <si>
    <t>CSD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</si>
</sst>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\-General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e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50">
    <xf numFmtId="0" fontId="0" fillId="0" borderId="0" xfId="0"/>
    <xf numFmtId="0" fontId="18" fillId="0" borderId="0" xfId="42"/>
    <xf numFmtId="0" fontId="19" fillId="0" borderId="15" xfId="42" applyFont="1" applyBorder="1" applyAlignment="1">
      <alignment horizontal="center"/>
    </xf>
    <xf numFmtId="0" fontId="20" fillId="0" borderId="17" xfId="42" applyFont="1" applyBorder="1" applyAlignment="1">
      <alignment horizontal="center"/>
    </xf>
    <xf numFmtId="0" fontId="21" fillId="0" borderId="23" xfId="42" applyFont="1" applyBorder="1"/>
    <xf numFmtId="0" fontId="21" fillId="0" borderId="11" xfId="42" applyFont="1" applyBorder="1"/>
    <xf numFmtId="0" fontId="20" fillId="0" borderId="11" xfId="42" applyFont="1" applyBorder="1"/>
    <xf numFmtId="0" fontId="18" fillId="0" borderId="11" xfId="42" applyBorder="1"/>
    <xf numFmtId="0" fontId="22" fillId="0" borderId="11" xfId="42" applyFont="1" applyBorder="1" applyAlignment="1">
      <alignment horizontal="center" vertical="center"/>
    </xf>
    <xf numFmtId="0" fontId="20" fillId="0" borderId="0" xfId="0" applyFont="1"/>
    <xf numFmtId="0" fontId="18" fillId="0" borderId="31" xfId="42" applyBorder="1"/>
    <xf numFmtId="0" fontId="19" fillId="0" borderId="0" xfId="0" applyFont="1" applyAlignment="1">
      <alignment horizontal="left"/>
    </xf>
    <xf numFmtId="0" fontId="20" fillId="0" borderId="0" xfId="42" applyFont="1"/>
    <xf numFmtId="0" fontId="21" fillId="0" borderId="0" xfId="42" applyFont="1"/>
    <xf numFmtId="164" fontId="19" fillId="0" borderId="0" xfId="42" applyNumberFormat="1" applyFont="1"/>
    <xf numFmtId="164" fontId="20" fillId="33" borderId="0" xfId="42" applyNumberFormat="1" applyFont="1" applyFill="1"/>
    <xf numFmtId="0" fontId="18" fillId="0" borderId="38" xfId="42" applyBorder="1"/>
    <xf numFmtId="0" fontId="20" fillId="0" borderId="12" xfId="42" applyFont="1" applyBorder="1"/>
    <xf numFmtId="0" fontId="20" fillId="0" borderId="11" xfId="42" applyFont="1" applyBorder="1" applyAlignment="1">
      <alignment horizontal="center"/>
    </xf>
    <xf numFmtId="0" fontId="19" fillId="0" borderId="25" xfId="42" applyFont="1" applyBorder="1" applyAlignment="1">
      <alignment horizontal="center"/>
    </xf>
    <xf numFmtId="0" fontId="20" fillId="0" borderId="61" xfId="42" applyFont="1" applyBorder="1" applyAlignment="1">
      <alignment horizontal="center"/>
    </xf>
    <xf numFmtId="0" fontId="19" fillId="0" borderId="65" xfId="42" applyFont="1" applyBorder="1" applyAlignment="1">
      <alignment horizontal="center"/>
    </xf>
    <xf numFmtId="0" fontId="21" fillId="0" borderId="22" xfId="42" applyFont="1" applyBorder="1" applyAlignment="1">
      <alignment horizontal="center"/>
    </xf>
    <xf numFmtId="0" fontId="21" fillId="0" borderId="23" xfId="42" applyFont="1" applyBorder="1" applyAlignment="1">
      <alignment horizontal="center"/>
    </xf>
    <xf numFmtId="0" fontId="19" fillId="0" borderId="12" xfId="0" applyFont="1" applyBorder="1" applyAlignment="1">
      <alignment horizontal="left"/>
    </xf>
    <xf numFmtId="0" fontId="19" fillId="0" borderId="46" xfId="0" applyFont="1" applyBorder="1" applyAlignment="1">
      <alignment horizontal="left"/>
    </xf>
    <xf numFmtId="0" fontId="19" fillId="0" borderId="35" xfId="0" applyFont="1" applyBorder="1" applyAlignment="1">
      <alignment horizontal="left"/>
    </xf>
    <xf numFmtId="0" fontId="19" fillId="0" borderId="67" xfId="42" applyFont="1" applyBorder="1" applyAlignment="1">
      <alignment horizontal="center"/>
    </xf>
    <xf numFmtId="0" fontId="24" fillId="0" borderId="21" xfId="42" applyFont="1" applyBorder="1" applyAlignment="1">
      <alignment horizontal="center"/>
    </xf>
    <xf numFmtId="0" fontId="25" fillId="0" borderId="20" xfId="42" applyFont="1" applyBorder="1"/>
    <xf numFmtId="0" fontId="25" fillId="34" borderId="28" xfId="42" applyFont="1" applyFill="1" applyBorder="1" applyAlignment="1">
      <alignment horizontal="center"/>
    </xf>
    <xf numFmtId="164" fontId="25" fillId="0" borderId="19" xfId="42" applyNumberFormat="1" applyFont="1" applyBorder="1" applyAlignment="1">
      <alignment horizontal="center"/>
    </xf>
    <xf numFmtId="164" fontId="25" fillId="0" borderId="11" xfId="42" applyNumberFormat="1" applyFont="1" applyBorder="1"/>
    <xf numFmtId="0" fontId="26" fillId="0" borderId="0" xfId="42" applyFont="1"/>
    <xf numFmtId="0" fontId="24" fillId="0" borderId="15" xfId="42" applyFont="1" applyBorder="1" applyAlignment="1">
      <alignment horizontal="center"/>
    </xf>
    <xf numFmtId="0" fontId="24" fillId="0" borderId="14" xfId="42" applyFont="1" applyBorder="1"/>
    <xf numFmtId="0" fontId="24" fillId="0" borderId="39" xfId="42" applyFont="1" applyBorder="1" applyAlignment="1">
      <alignment horizontal="center"/>
    </xf>
    <xf numFmtId="165" fontId="24" fillId="0" borderId="13" xfId="42" applyNumberFormat="1" applyFont="1" applyBorder="1" applyAlignment="1">
      <alignment horizontal="center"/>
    </xf>
    <xf numFmtId="164" fontId="24" fillId="0" borderId="13" xfId="42" applyNumberFormat="1" applyFont="1" applyBorder="1" applyAlignment="1">
      <alignment horizontal="center"/>
    </xf>
    <xf numFmtId="164" fontId="24" fillId="0" borderId="11" xfId="42" applyNumberFormat="1" applyFont="1" applyBorder="1"/>
    <xf numFmtId="164" fontId="25" fillId="0" borderId="13" xfId="42" applyNumberFormat="1" applyFont="1" applyBorder="1" applyAlignment="1">
      <alignment horizontal="center"/>
    </xf>
    <xf numFmtId="0" fontId="24" fillId="0" borderId="39" xfId="42" applyFont="1" applyBorder="1"/>
    <xf numFmtId="164" fontId="24" fillId="0" borderId="56" xfId="42" applyNumberFormat="1" applyFont="1" applyBorder="1"/>
    <xf numFmtId="164" fontId="24" fillId="0" borderId="56" xfId="42" applyNumberFormat="1" applyFont="1" applyBorder="1" applyAlignment="1">
      <alignment horizontal="center"/>
    </xf>
    <xf numFmtId="0" fontId="24" fillId="0" borderId="12" xfId="42" applyFont="1" applyBorder="1" applyAlignment="1">
      <alignment horizontal="center"/>
    </xf>
    <xf numFmtId="0" fontId="24" fillId="0" borderId="10" xfId="42" applyFont="1" applyBorder="1"/>
    <xf numFmtId="0" fontId="24" fillId="0" borderId="40" xfId="42" applyFont="1" applyBorder="1"/>
    <xf numFmtId="0" fontId="27" fillId="0" borderId="12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8" fillId="0" borderId="46" xfId="42" applyFont="1" applyBorder="1" applyAlignment="1">
      <alignment horizontal="center"/>
    </xf>
    <xf numFmtId="0" fontId="28" fillId="0" borderId="44" xfId="42" applyFont="1" applyBorder="1" applyAlignment="1">
      <alignment horizontal="center"/>
    </xf>
    <xf numFmtId="0" fontId="26" fillId="0" borderId="32" xfId="42" applyFont="1" applyBorder="1" applyAlignment="1">
      <alignment horizontal="right"/>
    </xf>
    <xf numFmtId="164" fontId="26" fillId="0" borderId="37" xfId="42" applyNumberFormat="1" applyFont="1" applyBorder="1" applyAlignment="1">
      <alignment horizontal="center"/>
    </xf>
    <xf numFmtId="0" fontId="26" fillId="0" borderId="42" xfId="42" applyFont="1" applyBorder="1" applyAlignment="1">
      <alignment horizontal="center"/>
    </xf>
    <xf numFmtId="164" fontId="26" fillId="0" borderId="30" xfId="42" applyNumberFormat="1" applyFont="1" applyBorder="1" applyAlignment="1">
      <alignment horizontal="center"/>
    </xf>
    <xf numFmtId="0" fontId="26" fillId="0" borderId="31" xfId="42" applyFont="1" applyBorder="1" applyAlignment="1">
      <alignment horizontal="right"/>
    </xf>
    <xf numFmtId="164" fontId="26" fillId="0" borderId="38" xfId="42" applyNumberFormat="1" applyFont="1" applyBorder="1" applyAlignment="1">
      <alignment horizontal="center"/>
    </xf>
    <xf numFmtId="0" fontId="26" fillId="0" borderId="38" xfId="42" applyFont="1" applyBorder="1" applyAlignment="1">
      <alignment horizontal="center"/>
    </xf>
    <xf numFmtId="0" fontId="25" fillId="0" borderId="49" xfId="42" applyFont="1" applyBorder="1" applyAlignment="1">
      <alignment horizontal="right"/>
    </xf>
    <xf numFmtId="0" fontId="25" fillId="0" borderId="50" xfId="42" applyFont="1" applyBorder="1"/>
    <xf numFmtId="0" fontId="26" fillId="0" borderId="50" xfId="42" applyFont="1" applyBorder="1" applyAlignment="1">
      <alignment horizontal="center"/>
    </xf>
    <xf numFmtId="164" fontId="26" fillId="0" borderId="51" xfId="42" applyNumberFormat="1" applyFont="1" applyBorder="1" applyAlignment="1">
      <alignment horizontal="center"/>
    </xf>
    <xf numFmtId="0" fontId="23" fillId="0" borderId="23" xfId="42" applyFont="1" applyBorder="1"/>
    <xf numFmtId="0" fontId="23" fillId="0" borderId="41" xfId="42" applyFont="1" applyBorder="1"/>
    <xf numFmtId="0" fontId="24" fillId="0" borderId="62" xfId="42" applyFont="1" applyBorder="1"/>
    <xf numFmtId="0" fontId="24" fillId="0" borderId="62" xfId="42" applyFont="1" applyBorder="1" applyAlignment="1">
      <alignment horizontal="center"/>
    </xf>
    <xf numFmtId="164" fontId="23" fillId="0" borderId="63" xfId="42" applyNumberFormat="1" applyFont="1" applyBorder="1" applyAlignment="1">
      <alignment horizontal="center"/>
    </xf>
    <xf numFmtId="164" fontId="24" fillId="0" borderId="59" xfId="42" applyNumberFormat="1" applyFont="1" applyBorder="1" applyAlignment="1">
      <alignment horizontal="center"/>
    </xf>
    <xf numFmtId="0" fontId="24" fillId="0" borderId="58" xfId="42" applyFont="1" applyBorder="1"/>
    <xf numFmtId="0" fontId="24" fillId="0" borderId="58" xfId="42" applyFont="1" applyBorder="1" applyAlignment="1">
      <alignment horizontal="center"/>
    </xf>
    <xf numFmtId="10" fontId="23" fillId="0" borderId="58" xfId="42" applyNumberFormat="1" applyFont="1" applyBorder="1" applyAlignment="1">
      <alignment horizontal="center"/>
    </xf>
    <xf numFmtId="0" fontId="24" fillId="35" borderId="39" xfId="42" applyFont="1" applyFill="1" applyBorder="1" applyAlignment="1">
      <alignment horizontal="center"/>
    </xf>
    <xf numFmtId="164" fontId="25" fillId="33" borderId="39" xfId="42" applyNumberFormat="1" applyFont="1" applyFill="1" applyBorder="1" applyAlignment="1">
      <alignment horizontal="center"/>
    </xf>
    <xf numFmtId="164" fontId="25" fillId="33" borderId="30" xfId="42" applyNumberFormat="1" applyFont="1" applyFill="1" applyBorder="1" applyAlignment="1">
      <alignment horizontal="center"/>
    </xf>
    <xf numFmtId="0" fontId="24" fillId="0" borderId="60" xfId="42" applyFont="1" applyBorder="1"/>
    <xf numFmtId="0" fontId="24" fillId="35" borderId="18" xfId="42" applyFont="1" applyFill="1" applyBorder="1" applyAlignment="1">
      <alignment horizontal="center"/>
    </xf>
    <xf numFmtId="164" fontId="25" fillId="33" borderId="18" xfId="42" applyNumberFormat="1" applyFont="1" applyFill="1" applyBorder="1" applyAlignment="1">
      <alignment horizontal="center"/>
    </xf>
    <xf numFmtId="0" fontId="24" fillId="0" borderId="18" xfId="42" applyFont="1" applyBorder="1" applyAlignment="1">
      <alignment horizontal="center"/>
    </xf>
    <xf numFmtId="164" fontId="24" fillId="0" borderId="18" xfId="42" applyNumberFormat="1" applyFont="1" applyBorder="1" applyAlignment="1">
      <alignment horizontal="center"/>
    </xf>
    <xf numFmtId="0" fontId="25" fillId="0" borderId="14" xfId="42" applyFont="1" applyBorder="1"/>
    <xf numFmtId="0" fontId="25" fillId="35" borderId="39" xfId="42" applyFont="1" applyFill="1" applyBorder="1" applyAlignment="1">
      <alignment horizontal="center"/>
    </xf>
    <xf numFmtId="164" fontId="24" fillId="0" borderId="39" xfId="42" applyNumberFormat="1" applyFont="1" applyBorder="1" applyAlignment="1">
      <alignment horizontal="center"/>
    </xf>
    <xf numFmtId="0" fontId="25" fillId="0" borderId="18" xfId="42" applyFont="1" applyBorder="1"/>
    <xf numFmtId="164" fontId="29" fillId="33" borderId="39" xfId="42" applyNumberFormat="1" applyFont="1" applyFill="1" applyBorder="1" applyAlignment="1">
      <alignment horizontal="center"/>
    </xf>
    <xf numFmtId="0" fontId="29" fillId="0" borderId="16" xfId="42" applyFont="1" applyBorder="1" applyAlignment="1">
      <alignment horizontal="center"/>
    </xf>
    <xf numFmtId="164" fontId="25" fillId="0" borderId="39" xfId="42" applyNumberFormat="1" applyFont="1" applyBorder="1" applyAlignment="1">
      <alignment horizontal="center"/>
    </xf>
    <xf numFmtId="10" fontId="29" fillId="33" borderId="39" xfId="42" applyNumberFormat="1" applyFont="1" applyFill="1" applyBorder="1" applyAlignment="1">
      <alignment horizontal="center"/>
    </xf>
    <xf numFmtId="0" fontId="24" fillId="0" borderId="66" xfId="42" applyFont="1" applyBorder="1"/>
    <xf numFmtId="164" fontId="24" fillId="0" borderId="16" xfId="42" applyNumberFormat="1" applyFont="1" applyBorder="1" applyAlignment="1">
      <alignment horizontal="center"/>
    </xf>
    <xf numFmtId="10" fontId="29" fillId="33" borderId="16" xfId="42" applyNumberFormat="1" applyFont="1" applyFill="1" applyBorder="1" applyAlignment="1">
      <alignment horizontal="center"/>
    </xf>
    <xf numFmtId="164" fontId="25" fillId="33" borderId="64" xfId="42" applyNumberFormat="1" applyFont="1" applyFill="1" applyBorder="1" applyAlignment="1">
      <alignment horizontal="center"/>
    </xf>
    <xf numFmtId="0" fontId="26" fillId="0" borderId="31" xfId="42" applyFont="1" applyBorder="1"/>
    <xf numFmtId="164" fontId="26" fillId="0" borderId="31" xfId="42" applyNumberFormat="1" applyFont="1" applyBorder="1"/>
    <xf numFmtId="0" fontId="24" fillId="0" borderId="67" xfId="42" applyFont="1" applyBorder="1"/>
    <xf numFmtId="0" fontId="19" fillId="0" borderId="11" xfId="0" applyFont="1" applyBorder="1" applyAlignment="1">
      <alignment horizontal="left"/>
    </xf>
    <xf numFmtId="0" fontId="19" fillId="0" borderId="29" xfId="0" applyFont="1" applyBorder="1" applyAlignment="1">
      <alignment horizontal="left"/>
    </xf>
    <xf numFmtId="0" fontId="23" fillId="0" borderId="23" xfId="42" applyFont="1" applyBorder="1" applyAlignment="1">
      <alignment horizontal="center"/>
    </xf>
    <xf numFmtId="10" fontId="25" fillId="33" borderId="67" xfId="42" applyNumberFormat="1" applyFont="1" applyFill="1" applyBorder="1"/>
    <xf numFmtId="164" fontId="25" fillId="33" borderId="67" xfId="42" applyNumberFormat="1" applyFont="1" applyFill="1" applyBorder="1"/>
    <xf numFmtId="0" fontId="24" fillId="0" borderId="41" xfId="42" applyFont="1" applyBorder="1" applyAlignment="1">
      <alignment horizontal="center"/>
    </xf>
    <xf numFmtId="0" fontId="28" fillId="0" borderId="41" xfId="42" applyFont="1" applyBorder="1" applyAlignment="1">
      <alignment horizontal="center"/>
    </xf>
    <xf numFmtId="0" fontId="19" fillId="0" borderId="38" xfId="42" applyFont="1" applyBorder="1" applyAlignment="1">
      <alignment horizontal="center"/>
    </xf>
    <xf numFmtId="10" fontId="23" fillId="0" borderId="31" xfId="42" applyNumberFormat="1" applyFont="1" applyBorder="1" applyAlignment="1">
      <alignment horizontal="center"/>
    </xf>
    <xf numFmtId="164" fontId="24" fillId="0" borderId="31" xfId="42" applyNumberFormat="1" applyFont="1" applyBorder="1" applyAlignment="1">
      <alignment horizontal="center"/>
    </xf>
    <xf numFmtId="0" fontId="19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43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22" fillId="0" borderId="34" xfId="42" applyFont="1" applyBorder="1" applyAlignment="1">
      <alignment horizontal="center" vertical="center"/>
    </xf>
    <xf numFmtId="0" fontId="22" fillId="0" borderId="36" xfId="42" applyFont="1" applyBorder="1" applyAlignment="1">
      <alignment horizontal="center" vertical="center"/>
    </xf>
    <xf numFmtId="0" fontId="22" fillId="0" borderId="33" xfId="42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14" fontId="19" fillId="0" borderId="26" xfId="0" applyNumberFormat="1" applyFont="1" applyBorder="1" applyAlignment="1">
      <alignment horizontal="center"/>
    </xf>
    <xf numFmtId="0" fontId="19" fillId="0" borderId="41" xfId="0" applyFont="1" applyBorder="1" applyAlignment="1">
      <alignment horizontal="center" vertical="center"/>
    </xf>
    <xf numFmtId="0" fontId="19" fillId="0" borderId="34" xfId="0" applyFont="1" applyBorder="1" applyAlignment="1">
      <alignment horizontal="left"/>
    </xf>
    <xf numFmtId="0" fontId="19" fillId="0" borderId="36" xfId="0" applyFont="1" applyBorder="1" applyAlignment="1">
      <alignment horizontal="left"/>
    </xf>
    <xf numFmtId="0" fontId="19" fillId="0" borderId="36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164" fontId="29" fillId="0" borderId="34" xfId="42" applyNumberFormat="1" applyFont="1" applyBorder="1" applyAlignment="1">
      <alignment horizontal="center"/>
    </xf>
    <xf numFmtId="164" fontId="29" fillId="0" borderId="36" xfId="42" applyNumberFormat="1" applyFont="1" applyBorder="1" applyAlignment="1">
      <alignment horizontal="center"/>
    </xf>
    <xf numFmtId="164" fontId="29" fillId="0" borderId="33" xfId="42" applyNumberFormat="1" applyFont="1" applyBorder="1" applyAlignment="1">
      <alignment horizontal="center"/>
    </xf>
    <xf numFmtId="0" fontId="21" fillId="0" borderId="52" xfId="42" applyFont="1" applyBorder="1" applyAlignment="1">
      <alignment horizontal="center" vertical="center" wrapText="1"/>
    </xf>
    <xf numFmtId="0" fontId="20" fillId="0" borderId="27" xfId="42" applyFont="1" applyBorder="1"/>
    <xf numFmtId="0" fontId="23" fillId="0" borderId="53" xfId="42" applyFont="1" applyBorder="1" applyAlignment="1">
      <alignment horizontal="center" vertical="center"/>
    </xf>
    <xf numFmtId="0" fontId="23" fillId="0" borderId="54" xfId="42" applyFont="1" applyBorder="1" applyAlignment="1">
      <alignment horizontal="center" vertical="center"/>
    </xf>
    <xf numFmtId="0" fontId="23" fillId="0" borderId="55" xfId="42" applyFont="1" applyBorder="1" applyAlignment="1">
      <alignment horizontal="center" vertical="center"/>
    </xf>
    <xf numFmtId="164" fontId="24" fillId="0" borderId="34" xfId="42" applyNumberFormat="1" applyFont="1" applyBorder="1" applyAlignment="1">
      <alignment horizontal="center"/>
    </xf>
    <xf numFmtId="164" fontId="24" fillId="0" borderId="33" xfId="42" applyNumberFormat="1" applyFont="1" applyBorder="1" applyAlignment="1">
      <alignment horizontal="center"/>
    </xf>
    <xf numFmtId="0" fontId="21" fillId="0" borderId="26" xfId="42" applyFont="1" applyBorder="1" applyAlignment="1">
      <alignment horizontal="center" vertical="center" wrapText="1"/>
    </xf>
    <xf numFmtId="0" fontId="20" fillId="0" borderId="11" xfId="42" applyFont="1" applyBorder="1"/>
    <xf numFmtId="0" fontId="20" fillId="0" borderId="24" xfId="42" applyFont="1" applyBorder="1"/>
    <xf numFmtId="0" fontId="22" fillId="0" borderId="57" xfId="42" applyFont="1" applyBorder="1" applyAlignment="1">
      <alignment horizontal="center" vertical="center"/>
    </xf>
    <xf numFmtId="0" fontId="22" fillId="0" borderId="47" xfId="42" applyFont="1" applyBorder="1" applyAlignment="1">
      <alignment horizontal="center" vertical="center"/>
    </xf>
    <xf numFmtId="0" fontId="22" fillId="0" borderId="48" xfId="42" applyFont="1" applyBorder="1" applyAlignment="1">
      <alignment horizontal="center" vertical="center"/>
    </xf>
    <xf numFmtId="0" fontId="22" fillId="0" borderId="40" xfId="42" applyFont="1" applyBorder="1" applyAlignment="1">
      <alignment horizontal="center" vertical="center"/>
    </xf>
    <xf numFmtId="0" fontId="22" fillId="0" borderId="46" xfId="42" applyFont="1" applyBorder="1" applyAlignment="1">
      <alignment horizontal="center" vertical="center"/>
    </xf>
    <xf numFmtId="0" fontId="22" fillId="0" borderId="35" xfId="42" applyFont="1" applyBorder="1" applyAlignment="1">
      <alignment horizontal="center" vertical="center"/>
    </xf>
    <xf numFmtId="164" fontId="24" fillId="0" borderId="36" xfId="42" applyNumberFormat="1" applyFont="1" applyBorder="1" applyAlignment="1">
      <alignment horizontal="center"/>
    </xf>
    <xf numFmtId="164" fontId="28" fillId="0" borderId="34" xfId="42" applyNumberFormat="1" applyFont="1" applyBorder="1" applyAlignment="1">
      <alignment horizontal="center"/>
    </xf>
    <xf numFmtId="164" fontId="28" fillId="0" borderId="36" xfId="42" applyNumberFormat="1" applyFont="1" applyBorder="1" applyAlignment="1">
      <alignment horizontal="center"/>
    </xf>
    <xf numFmtId="164" fontId="28" fillId="0" borderId="33" xfId="42" applyNumberFormat="1" applyFont="1" applyBorder="1" applyAlignment="1">
      <alignment horizontal="center"/>
    </xf>
    <xf numFmtId="0" fontId="20" fillId="0" borderId="11" xfId="42" applyFont="1" applyBorder="1" applyAlignment="1">
      <alignment horizontal="center" vertical="center"/>
    </xf>
    <xf numFmtId="0" fontId="20" fillId="0" borderId="24" xfId="42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D64D-3601-4F94-8919-E0B7DFD9EBE3}">
  <sheetPr>
    <tabColor rgb="FFFFFF00"/>
  </sheetPr>
  <dimension ref="A1:F730"/>
  <sheetViews>
    <sheetView tabSelected="1" zoomScaleNormal="100" zoomScaleSheetLayoutView="100" workbookViewId="0">
      <selection activeCell="G58" sqref="G58"/>
    </sheetView>
  </sheetViews>
  <sheetFormatPr defaultColWidth="14.44140625" defaultRowHeight="15" customHeight="1"/>
  <cols>
    <col min="1" max="1" width="11.109375" style="1" customWidth="1"/>
    <col min="2" max="2" width="33" style="1" customWidth="1"/>
    <col min="3" max="3" width="11.88671875" style="1" customWidth="1"/>
    <col min="4" max="4" width="12.5546875" style="1" customWidth="1"/>
    <col min="5" max="5" width="10.6640625" style="1" customWidth="1"/>
    <col min="6" max="6" width="2.33203125" style="1" customWidth="1"/>
    <col min="7" max="7" width="27.5546875" style="1" customWidth="1"/>
    <col min="8" max="8" width="9" style="1" customWidth="1"/>
    <col min="9" max="9" width="11.33203125" style="1" customWidth="1"/>
    <col min="10" max="10" width="7.5546875" style="1" customWidth="1"/>
    <col min="11" max="16384" width="14.44140625" style="1"/>
  </cols>
  <sheetData>
    <row r="1" spans="1:6" ht="15.75" customHeight="1" thickBot="1">
      <c r="A1" s="114" t="s">
        <v>43</v>
      </c>
      <c r="B1" s="115"/>
      <c r="C1" s="115"/>
      <c r="D1" s="115"/>
      <c r="E1" s="116"/>
      <c r="F1" s="12"/>
    </row>
    <row r="2" spans="1:6" ht="12.75" customHeight="1">
      <c r="A2" s="104" t="s">
        <v>46</v>
      </c>
      <c r="B2" s="106"/>
      <c r="C2" s="117" t="s">
        <v>47</v>
      </c>
      <c r="D2" s="119"/>
      <c r="E2" s="111"/>
    </row>
    <row r="3" spans="1:6" ht="12.75" customHeight="1" thickBot="1">
      <c r="A3" s="105"/>
      <c r="B3" s="107"/>
      <c r="C3" s="118"/>
      <c r="D3" s="112"/>
      <c r="E3" s="113"/>
      <c r="F3" s="9"/>
    </row>
    <row r="4" spans="1:6" ht="12.75" customHeight="1">
      <c r="A4" s="104" t="s">
        <v>45</v>
      </c>
      <c r="B4" s="106"/>
      <c r="C4" s="108" t="s">
        <v>50</v>
      </c>
      <c r="D4" s="110" t="s">
        <v>61</v>
      </c>
      <c r="E4" s="111"/>
      <c r="F4"/>
    </row>
    <row r="5" spans="1:6" ht="10.5" customHeight="1" thickBot="1">
      <c r="A5" s="105"/>
      <c r="B5" s="107"/>
      <c r="C5" s="109"/>
      <c r="D5" s="112"/>
      <c r="E5" s="113"/>
    </row>
    <row r="6" spans="1:6" ht="12.75" hidden="1" customHeight="1" thickBot="1">
      <c r="A6" s="94"/>
      <c r="B6" s="11"/>
      <c r="C6" s="11"/>
      <c r="D6" s="11"/>
      <c r="E6" s="95"/>
      <c r="F6" s="9"/>
    </row>
    <row r="7" spans="1:6" ht="18" customHeight="1" thickBot="1">
      <c r="A7" s="108" t="s">
        <v>48</v>
      </c>
      <c r="B7" s="106"/>
      <c r="C7" s="120" t="s">
        <v>49</v>
      </c>
      <c r="D7" s="110"/>
      <c r="E7" s="111"/>
    </row>
    <row r="8" spans="1:6" ht="12.75" customHeight="1" thickBot="1">
      <c r="A8" s="109"/>
      <c r="B8" s="107"/>
      <c r="C8" s="109"/>
      <c r="D8" s="112"/>
      <c r="E8" s="113"/>
    </row>
    <row r="9" spans="1:6" ht="12.75" customHeight="1" thickBot="1">
      <c r="A9" s="121" t="s">
        <v>59</v>
      </c>
      <c r="B9" s="122"/>
      <c r="C9" s="123"/>
      <c r="D9" s="123"/>
      <c r="E9" s="124"/>
    </row>
    <row r="10" spans="1:6" ht="12.75" customHeight="1" thickBot="1">
      <c r="A10" s="6"/>
      <c r="B10" s="47" t="s">
        <v>39</v>
      </c>
      <c r="C10" s="48" t="s">
        <v>23</v>
      </c>
      <c r="D10" s="49" t="s">
        <v>26</v>
      </c>
      <c r="E10" s="50" t="s">
        <v>27</v>
      </c>
    </row>
    <row r="11" spans="1:6" ht="12.75" customHeight="1">
      <c r="A11" s="6"/>
      <c r="B11" s="51" t="s">
        <v>24</v>
      </c>
      <c r="C11" s="52">
        <v>0</v>
      </c>
      <c r="D11" s="53">
        <v>0</v>
      </c>
      <c r="E11" s="54">
        <f>C11*D11</f>
        <v>0</v>
      </c>
    </row>
    <row r="12" spans="1:6" ht="12.75" customHeight="1">
      <c r="A12" s="6"/>
      <c r="B12" s="55" t="s">
        <v>25</v>
      </c>
      <c r="C12" s="56">
        <v>0</v>
      </c>
      <c r="D12" s="57">
        <v>0</v>
      </c>
      <c r="E12" s="54">
        <f>C12*D12</f>
        <v>0</v>
      </c>
    </row>
    <row r="13" spans="1:6" ht="12.75" customHeight="1">
      <c r="A13" s="6"/>
      <c r="B13" s="55" t="s">
        <v>29</v>
      </c>
      <c r="C13" s="56">
        <v>0</v>
      </c>
      <c r="D13" s="57">
        <v>0</v>
      </c>
      <c r="E13" s="54">
        <f>C13*D13</f>
        <v>0</v>
      </c>
    </row>
    <row r="14" spans="1:6" ht="15.75" customHeight="1">
      <c r="A14" s="6"/>
      <c r="B14" s="55" t="s">
        <v>28</v>
      </c>
      <c r="C14" s="56">
        <v>0</v>
      </c>
      <c r="D14" s="57">
        <v>0</v>
      </c>
      <c r="E14" s="54">
        <f>C14*D14</f>
        <v>0</v>
      </c>
    </row>
    <row r="15" spans="1:6" ht="16.5" customHeight="1" thickBot="1">
      <c r="A15" s="17"/>
      <c r="B15" s="58" t="s">
        <v>27</v>
      </c>
      <c r="C15" s="59"/>
      <c r="D15" s="60">
        <f>SUM(D11:D13)</f>
        <v>0</v>
      </c>
      <c r="E15" s="61">
        <f>SUM(E11:E14)</f>
        <v>0</v>
      </c>
    </row>
    <row r="16" spans="1:6" ht="12.6" customHeight="1" thickBot="1">
      <c r="A16" s="7"/>
    </row>
    <row r="17" spans="1:6" ht="27.75" customHeight="1">
      <c r="A17" s="128" t="s">
        <v>22</v>
      </c>
      <c r="B17" s="130" t="s">
        <v>21</v>
      </c>
      <c r="C17" s="131"/>
      <c r="D17" s="131"/>
      <c r="E17" s="132"/>
      <c r="F17" s="8"/>
    </row>
    <row r="18" spans="1:6" ht="12.75" customHeight="1" thickBot="1">
      <c r="A18" s="129"/>
      <c r="B18" s="4" t="s">
        <v>20</v>
      </c>
      <c r="C18" s="23" t="s">
        <v>31</v>
      </c>
      <c r="D18" s="22" t="s">
        <v>23</v>
      </c>
      <c r="E18" s="22" t="s">
        <v>27</v>
      </c>
      <c r="F18" s="5"/>
    </row>
    <row r="19" spans="1:6" s="33" customFormat="1" ht="12.75" customHeight="1">
      <c r="A19" s="28">
        <v>6801</v>
      </c>
      <c r="B19" s="29" t="s">
        <v>40</v>
      </c>
      <c r="C19" s="30"/>
      <c r="D19" s="31">
        <f>E15</f>
        <v>0</v>
      </c>
      <c r="E19" s="31">
        <f>D19</f>
        <v>0</v>
      </c>
      <c r="F19" s="32"/>
    </row>
    <row r="20" spans="1:6" s="33" customFormat="1" ht="12.75" customHeight="1">
      <c r="A20" s="34">
        <v>6801</v>
      </c>
      <c r="B20" s="35" t="s">
        <v>19</v>
      </c>
      <c r="C20" s="36"/>
      <c r="D20" s="37">
        <v>0</v>
      </c>
      <c r="E20" s="38">
        <f t="shared" ref="E20:E25" si="0">C20*D20</f>
        <v>0</v>
      </c>
      <c r="F20" s="39"/>
    </row>
    <row r="21" spans="1:6" s="33" customFormat="1" ht="12.75" customHeight="1">
      <c r="A21" s="34">
        <v>6803</v>
      </c>
      <c r="B21" s="35" t="s">
        <v>18</v>
      </c>
      <c r="C21" s="36"/>
      <c r="D21" s="38">
        <v>0</v>
      </c>
      <c r="E21" s="38">
        <f t="shared" si="0"/>
        <v>0</v>
      </c>
      <c r="F21" s="39"/>
    </row>
    <row r="22" spans="1:6" s="33" customFormat="1" ht="12.75" customHeight="1">
      <c r="A22" s="34">
        <v>6831</v>
      </c>
      <c r="B22" s="35" t="s">
        <v>17</v>
      </c>
      <c r="C22" s="36"/>
      <c r="D22" s="38">
        <v>0</v>
      </c>
      <c r="E22" s="38">
        <f t="shared" si="0"/>
        <v>0</v>
      </c>
      <c r="F22" s="39"/>
    </row>
    <row r="23" spans="1:6" s="33" customFormat="1" ht="12.75" customHeight="1">
      <c r="A23" s="34">
        <v>6831</v>
      </c>
      <c r="B23" s="35" t="s">
        <v>16</v>
      </c>
      <c r="C23" s="36"/>
      <c r="D23" s="38">
        <v>0</v>
      </c>
      <c r="E23" s="38">
        <f t="shared" si="0"/>
        <v>0</v>
      </c>
      <c r="F23" s="39"/>
    </row>
    <row r="24" spans="1:6" s="33" customFormat="1" ht="12.75" customHeight="1">
      <c r="A24" s="34">
        <v>6831</v>
      </c>
      <c r="B24" s="35" t="s">
        <v>30</v>
      </c>
      <c r="C24" s="36">
        <v>0</v>
      </c>
      <c r="D24" s="40">
        <v>5</v>
      </c>
      <c r="E24" s="38">
        <f t="shared" si="0"/>
        <v>0</v>
      </c>
      <c r="F24" s="32"/>
    </row>
    <row r="25" spans="1:6" s="33" customFormat="1" ht="12.75" customHeight="1">
      <c r="A25" s="34">
        <v>4501</v>
      </c>
      <c r="B25" s="35" t="s">
        <v>15</v>
      </c>
      <c r="C25" s="36"/>
      <c r="D25" s="38">
        <v>0</v>
      </c>
      <c r="E25" s="38">
        <f t="shared" si="0"/>
        <v>0</v>
      </c>
      <c r="F25" s="39"/>
    </row>
    <row r="26" spans="1:6" s="33" customFormat="1" ht="12.75" customHeight="1" thickBot="1">
      <c r="A26" s="34"/>
      <c r="B26" s="35"/>
      <c r="C26" s="41"/>
      <c r="D26" s="42"/>
      <c r="E26" s="43"/>
      <c r="F26" s="39"/>
    </row>
    <row r="27" spans="1:6" s="33" customFormat="1" ht="12.75" customHeight="1" thickBot="1">
      <c r="A27" s="44"/>
      <c r="B27" s="45" t="s">
        <v>14</v>
      </c>
      <c r="C27" s="46"/>
      <c r="D27" s="133">
        <f>SUM(E19:E25)</f>
        <v>0</v>
      </c>
      <c r="E27" s="134"/>
      <c r="F27" s="39"/>
    </row>
    <row r="28" spans="1:6" ht="4.95" customHeight="1" thickBot="1">
      <c r="A28" s="7"/>
    </row>
    <row r="29" spans="1:6" ht="15.75" customHeight="1">
      <c r="A29" s="135" t="s">
        <v>52</v>
      </c>
      <c r="B29" s="138" t="s">
        <v>13</v>
      </c>
      <c r="C29" s="139"/>
      <c r="D29" s="139"/>
      <c r="E29" s="140"/>
      <c r="F29" s="12"/>
    </row>
    <row r="30" spans="1:6" ht="12.75" customHeight="1" thickBot="1">
      <c r="A30" s="136"/>
      <c r="B30" s="141"/>
      <c r="C30" s="142"/>
      <c r="D30" s="142"/>
      <c r="E30" s="143"/>
      <c r="F30" s="12"/>
    </row>
    <row r="31" spans="1:6" ht="12.75" customHeight="1" thickBot="1">
      <c r="A31" s="137"/>
      <c r="B31" s="96" t="s">
        <v>12</v>
      </c>
      <c r="C31" s="62" t="s">
        <v>31</v>
      </c>
      <c r="D31" s="62" t="s">
        <v>23</v>
      </c>
      <c r="E31" s="63" t="s">
        <v>27</v>
      </c>
      <c r="F31" s="13"/>
    </row>
    <row r="32" spans="1:6" ht="12.75" customHeight="1">
      <c r="A32" s="20">
        <v>6702</v>
      </c>
      <c r="B32" s="64" t="s">
        <v>35</v>
      </c>
      <c r="C32" s="65">
        <v>0</v>
      </c>
      <c r="D32" s="66">
        <v>15</v>
      </c>
      <c r="E32" s="67">
        <f>C32*D32</f>
        <v>0</v>
      </c>
      <c r="F32" s="13"/>
    </row>
    <row r="33" spans="1:6" ht="12.75" customHeight="1">
      <c r="A33" s="18"/>
      <c r="B33" s="68" t="s">
        <v>53</v>
      </c>
      <c r="C33" s="103">
        <f>D27</f>
        <v>0</v>
      </c>
      <c r="D33" s="102">
        <v>0.15</v>
      </c>
      <c r="E33" s="67">
        <f>C33*D33</f>
        <v>0</v>
      </c>
      <c r="F33" s="13"/>
    </row>
    <row r="34" spans="1:6" ht="12.75" customHeight="1">
      <c r="A34" s="2">
        <v>6712</v>
      </c>
      <c r="B34" s="35" t="s">
        <v>36</v>
      </c>
      <c r="C34" s="75">
        <v>0</v>
      </c>
      <c r="D34" s="76">
        <v>0</v>
      </c>
      <c r="E34" s="73">
        <f>C34*D34</f>
        <v>0</v>
      </c>
      <c r="F34" s="14"/>
    </row>
    <row r="35" spans="1:6" ht="12.75" customHeight="1">
      <c r="A35" s="19">
        <v>6712</v>
      </c>
      <c r="B35" s="74"/>
      <c r="C35" s="75">
        <v>0</v>
      </c>
      <c r="D35" s="76">
        <v>0</v>
      </c>
      <c r="E35" s="73">
        <f t="shared" ref="E35:E57" si="1">C35*D35</f>
        <v>0</v>
      </c>
      <c r="F35" s="14"/>
    </row>
    <row r="36" spans="1:6" ht="12.75" customHeight="1">
      <c r="A36" s="19">
        <v>8101</v>
      </c>
      <c r="B36" s="74" t="s">
        <v>11</v>
      </c>
      <c r="C36" s="77">
        <v>0</v>
      </c>
      <c r="D36" s="78">
        <v>1</v>
      </c>
      <c r="E36" s="73">
        <f t="shared" si="1"/>
        <v>0</v>
      </c>
      <c r="F36" s="15"/>
    </row>
    <row r="37" spans="1:6" ht="12.75" customHeight="1">
      <c r="A37" s="2">
        <v>8103</v>
      </c>
      <c r="B37" s="35" t="s">
        <v>10</v>
      </c>
      <c r="C37" s="36">
        <v>0</v>
      </c>
      <c r="D37" s="72">
        <v>0</v>
      </c>
      <c r="E37" s="73">
        <f t="shared" si="1"/>
        <v>0</v>
      </c>
      <c r="F37" s="15"/>
    </row>
    <row r="38" spans="1:6" ht="12.75" customHeight="1">
      <c r="A38" s="2">
        <v>8103</v>
      </c>
      <c r="B38" s="35" t="s">
        <v>9</v>
      </c>
      <c r="C38" s="71">
        <v>0</v>
      </c>
      <c r="D38" s="72">
        <v>650</v>
      </c>
      <c r="E38" s="73">
        <f>C38*D38</f>
        <v>0</v>
      </c>
      <c r="F38" s="15"/>
    </row>
    <row r="39" spans="1:6" ht="12.75" customHeight="1">
      <c r="A39" s="2">
        <v>8103</v>
      </c>
      <c r="B39" s="35"/>
      <c r="C39" s="71">
        <v>0</v>
      </c>
      <c r="D39" s="72">
        <v>0</v>
      </c>
      <c r="E39" s="73">
        <f t="shared" ref="E39:E45" si="2">C39*D39</f>
        <v>0</v>
      </c>
      <c r="F39" s="15"/>
    </row>
    <row r="40" spans="1:6" ht="12.75" customHeight="1">
      <c r="A40" s="2">
        <v>8103</v>
      </c>
      <c r="B40" s="35"/>
      <c r="C40" s="71">
        <v>0</v>
      </c>
      <c r="D40" s="72">
        <v>0</v>
      </c>
      <c r="E40" s="73">
        <f t="shared" si="2"/>
        <v>0</v>
      </c>
      <c r="F40" s="15"/>
    </row>
    <row r="41" spans="1:6" ht="12.75" customHeight="1">
      <c r="A41" s="2">
        <v>8103</v>
      </c>
      <c r="B41" s="35"/>
      <c r="C41" s="71">
        <v>0</v>
      </c>
      <c r="D41" s="72">
        <v>0</v>
      </c>
      <c r="E41" s="73">
        <f t="shared" si="2"/>
        <v>0</v>
      </c>
      <c r="F41" s="15"/>
    </row>
    <row r="42" spans="1:6" ht="12.75" customHeight="1">
      <c r="A42" s="2">
        <v>8103</v>
      </c>
      <c r="B42" s="35"/>
      <c r="C42" s="71">
        <v>0</v>
      </c>
      <c r="D42" s="72">
        <v>0</v>
      </c>
      <c r="E42" s="73">
        <f t="shared" si="2"/>
        <v>0</v>
      </c>
      <c r="F42" s="15"/>
    </row>
    <row r="43" spans="1:6" ht="12.75" customHeight="1">
      <c r="A43" s="2">
        <v>8104</v>
      </c>
      <c r="B43" s="79" t="s">
        <v>32</v>
      </c>
      <c r="C43" s="80">
        <v>0</v>
      </c>
      <c r="D43" s="72">
        <v>15</v>
      </c>
      <c r="E43" s="73">
        <f t="shared" ref="E43" si="3">C43*D43</f>
        <v>0</v>
      </c>
      <c r="F43" s="15"/>
    </row>
    <row r="44" spans="1:6" ht="12.75" customHeight="1">
      <c r="A44" s="2">
        <v>8104</v>
      </c>
      <c r="B44" s="79" t="s">
        <v>32</v>
      </c>
      <c r="C44" s="80">
        <v>0</v>
      </c>
      <c r="D44" s="72">
        <v>0</v>
      </c>
      <c r="E44" s="73">
        <f t="shared" si="2"/>
        <v>0</v>
      </c>
      <c r="F44" s="15"/>
    </row>
    <row r="45" spans="1:6" ht="12.75" customHeight="1">
      <c r="A45" s="2">
        <v>8105</v>
      </c>
      <c r="B45" s="35" t="s">
        <v>60</v>
      </c>
      <c r="C45" s="36">
        <v>0</v>
      </c>
      <c r="D45" s="72">
        <v>150</v>
      </c>
      <c r="E45" s="73">
        <f t="shared" si="2"/>
        <v>0</v>
      </c>
      <c r="F45" s="15"/>
    </row>
    <row r="46" spans="1:6" ht="12.75" customHeight="1">
      <c r="A46" s="2">
        <v>8106</v>
      </c>
      <c r="B46" s="35" t="s">
        <v>8</v>
      </c>
      <c r="C46" s="36">
        <v>0</v>
      </c>
      <c r="D46" s="72">
        <v>0.06</v>
      </c>
      <c r="E46" s="73">
        <f t="shared" si="1"/>
        <v>0</v>
      </c>
      <c r="F46" s="15"/>
    </row>
    <row r="47" spans="1:6" ht="12.75" customHeight="1">
      <c r="A47" s="2">
        <v>8108</v>
      </c>
      <c r="B47" s="35" t="s">
        <v>7</v>
      </c>
      <c r="C47" s="36">
        <v>0</v>
      </c>
      <c r="D47" s="72">
        <v>0</v>
      </c>
      <c r="E47" s="73">
        <f t="shared" si="1"/>
        <v>0</v>
      </c>
      <c r="F47" s="15"/>
    </row>
    <row r="48" spans="1:6" ht="12.75" customHeight="1">
      <c r="A48" s="2">
        <v>8301</v>
      </c>
      <c r="B48" s="35" t="s">
        <v>6</v>
      </c>
      <c r="C48" s="36">
        <v>0</v>
      </c>
      <c r="D48" s="72">
        <v>0</v>
      </c>
      <c r="E48" s="73">
        <f t="shared" si="1"/>
        <v>0</v>
      </c>
      <c r="F48" s="15"/>
    </row>
    <row r="49" spans="1:6" ht="12.75" customHeight="1">
      <c r="A49" s="2">
        <v>8402</v>
      </c>
      <c r="B49" s="35" t="s">
        <v>33</v>
      </c>
      <c r="C49" s="36">
        <v>0</v>
      </c>
      <c r="D49" s="72">
        <v>0</v>
      </c>
      <c r="E49" s="73">
        <f t="shared" si="1"/>
        <v>0</v>
      </c>
      <c r="F49" s="15"/>
    </row>
    <row r="50" spans="1:6" ht="12.75" customHeight="1">
      <c r="A50" s="2">
        <v>8711</v>
      </c>
      <c r="B50" s="35" t="s">
        <v>5</v>
      </c>
      <c r="C50" s="36">
        <v>0</v>
      </c>
      <c r="D50" s="72">
        <v>0</v>
      </c>
      <c r="E50" s="73">
        <f t="shared" si="1"/>
        <v>0</v>
      </c>
      <c r="F50" s="15"/>
    </row>
    <row r="51" spans="1:6" ht="12.75" customHeight="1">
      <c r="A51" s="2">
        <v>8803</v>
      </c>
      <c r="B51" s="35" t="s">
        <v>34</v>
      </c>
      <c r="C51" s="36">
        <v>0</v>
      </c>
      <c r="D51" s="72">
        <v>0</v>
      </c>
      <c r="E51" s="73">
        <f t="shared" si="1"/>
        <v>0</v>
      </c>
      <c r="F51" s="14"/>
    </row>
    <row r="52" spans="1:6" ht="12.75" customHeight="1">
      <c r="A52" s="2">
        <v>9152</v>
      </c>
      <c r="B52" s="35" t="s">
        <v>4</v>
      </c>
      <c r="C52" s="36">
        <v>0</v>
      </c>
      <c r="D52" s="81">
        <v>0</v>
      </c>
      <c r="E52" s="73">
        <f t="shared" si="1"/>
        <v>0</v>
      </c>
      <c r="F52" s="14"/>
    </row>
    <row r="53" spans="1:6" ht="12.75" customHeight="1">
      <c r="A53" s="2">
        <v>9153</v>
      </c>
      <c r="B53" s="35" t="s">
        <v>3</v>
      </c>
      <c r="C53" s="36">
        <v>0</v>
      </c>
      <c r="D53" s="81">
        <v>0</v>
      </c>
      <c r="E53" s="73">
        <f t="shared" si="1"/>
        <v>0</v>
      </c>
      <c r="F53" s="15"/>
    </row>
    <row r="54" spans="1:6" ht="12.75" customHeight="1">
      <c r="A54" s="2">
        <v>9153</v>
      </c>
      <c r="B54" s="79" t="s">
        <v>2</v>
      </c>
      <c r="C54" s="36">
        <v>0</v>
      </c>
      <c r="D54" s="72">
        <v>0</v>
      </c>
      <c r="E54" s="73">
        <f t="shared" si="1"/>
        <v>0</v>
      </c>
      <c r="F54" s="15"/>
    </row>
    <row r="55" spans="1:6" ht="12.75" customHeight="1">
      <c r="A55" s="2">
        <v>9153</v>
      </c>
      <c r="B55" s="35" t="s">
        <v>1</v>
      </c>
      <c r="C55" s="36">
        <v>0</v>
      </c>
      <c r="D55" s="72">
        <v>1.5</v>
      </c>
      <c r="E55" s="73">
        <f t="shared" si="1"/>
        <v>0</v>
      </c>
      <c r="F55" s="15"/>
    </row>
    <row r="56" spans="1:6" ht="12.75" customHeight="1">
      <c r="A56" s="3"/>
      <c r="B56" s="82" t="s">
        <v>44</v>
      </c>
      <c r="C56" s="36">
        <v>0</v>
      </c>
      <c r="D56" s="83">
        <v>1</v>
      </c>
      <c r="E56" s="73">
        <f t="shared" si="1"/>
        <v>0</v>
      </c>
      <c r="F56" s="15"/>
    </row>
    <row r="57" spans="1:6" ht="12.75" customHeight="1">
      <c r="A57" s="3"/>
      <c r="B57" s="84" t="s">
        <v>41</v>
      </c>
      <c r="C57" s="36">
        <v>0</v>
      </c>
      <c r="D57" s="83">
        <v>2</v>
      </c>
      <c r="E57" s="73">
        <f t="shared" si="1"/>
        <v>0</v>
      </c>
      <c r="F57" s="15"/>
    </row>
    <row r="58" spans="1:6" ht="12.75" customHeight="1">
      <c r="A58" s="2">
        <v>9404</v>
      </c>
      <c r="B58" s="79" t="s">
        <v>37</v>
      </c>
      <c r="C58" s="85">
        <f>D27</f>
        <v>0</v>
      </c>
      <c r="D58" s="86">
        <v>0.03</v>
      </c>
      <c r="E58" s="73">
        <f>E15*D58</f>
        <v>0</v>
      </c>
      <c r="F58" s="15"/>
    </row>
    <row r="59" spans="1:6" ht="12.75" customHeight="1" thickBot="1">
      <c r="A59" s="21"/>
      <c r="B59" s="87" t="s">
        <v>38</v>
      </c>
      <c r="C59" s="88">
        <f>D27</f>
        <v>0</v>
      </c>
      <c r="D59" s="89">
        <v>0.05</v>
      </c>
      <c r="E59" s="90">
        <f>E15*D59</f>
        <v>0</v>
      </c>
      <c r="F59" s="15"/>
    </row>
    <row r="60" spans="1:6" ht="12.75" customHeight="1" thickBot="1">
      <c r="A60" s="101"/>
      <c r="B60" s="99" t="s">
        <v>0</v>
      </c>
      <c r="C60" s="133">
        <f>SUM(E32:E59)</f>
        <v>0</v>
      </c>
      <c r="D60" s="144"/>
      <c r="E60" s="134"/>
    </row>
    <row r="61" spans="1:6" ht="12.75" customHeight="1" thickBot="1">
      <c r="A61" s="16"/>
      <c r="B61" s="100" t="s">
        <v>42</v>
      </c>
      <c r="C61" s="125">
        <f>D27-C60</f>
        <v>0</v>
      </c>
      <c r="D61" s="126"/>
      <c r="E61" s="127"/>
    </row>
    <row r="62" spans="1:6" ht="12.75" customHeight="1"/>
    <row r="63" spans="1:6" ht="12.75" customHeight="1"/>
    <row r="64" spans="1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</sheetData>
  <mergeCells count="22">
    <mergeCell ref="C61:E61"/>
    <mergeCell ref="A17:A18"/>
    <mergeCell ref="B17:E17"/>
    <mergeCell ref="D27:E27"/>
    <mergeCell ref="A29:A31"/>
    <mergeCell ref="B29:E30"/>
    <mergeCell ref="C60:E60"/>
    <mergeCell ref="A7:A8"/>
    <mergeCell ref="B7:B8"/>
    <mergeCell ref="C7:C8"/>
    <mergeCell ref="D7:E8"/>
    <mergeCell ref="A9:B9"/>
    <mergeCell ref="C9:E9"/>
    <mergeCell ref="A4:A5"/>
    <mergeCell ref="B4:B5"/>
    <mergeCell ref="C4:C5"/>
    <mergeCell ref="D4:E5"/>
    <mergeCell ref="A1:E1"/>
    <mergeCell ref="A2:A3"/>
    <mergeCell ref="B2:B3"/>
    <mergeCell ref="C2:C3"/>
    <mergeCell ref="D2:E3"/>
  </mergeCells>
  <printOptions horizontalCentered="1"/>
  <pageMargins left="0.25" right="0.25" top="0.25" bottom="0" header="0" footer="0"/>
  <pageSetup scale="8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65"/>
  <sheetViews>
    <sheetView topLeftCell="A51" zoomScaleNormal="100" workbookViewId="0">
      <selection activeCell="C14" sqref="C14"/>
    </sheetView>
  </sheetViews>
  <sheetFormatPr defaultRowHeight="14.4"/>
  <cols>
    <col min="1" max="1" width="13.33203125" customWidth="1"/>
    <col min="2" max="2" width="34.33203125" customWidth="1"/>
    <col min="3" max="3" width="13.6640625" customWidth="1"/>
    <col min="4" max="4" width="12.33203125" customWidth="1"/>
    <col min="5" max="5" width="11.44140625" customWidth="1"/>
  </cols>
  <sheetData>
    <row r="1" spans="1:5" ht="16.2" thickBot="1">
      <c r="A1" s="114" t="s">
        <v>43</v>
      </c>
      <c r="B1" s="115"/>
      <c r="C1" s="115"/>
      <c r="D1" s="115"/>
      <c r="E1" s="116"/>
    </row>
    <row r="2" spans="1:5">
      <c r="A2" s="104" t="s">
        <v>46</v>
      </c>
      <c r="B2" s="106"/>
      <c r="C2" s="117" t="s">
        <v>47</v>
      </c>
      <c r="D2" s="110"/>
      <c r="E2" s="111"/>
    </row>
    <row r="3" spans="1:5" ht="15" thickBot="1">
      <c r="A3" s="105"/>
      <c r="B3" s="107"/>
      <c r="C3" s="118"/>
      <c r="D3" s="112"/>
      <c r="E3" s="113"/>
    </row>
    <row r="4" spans="1:5">
      <c r="A4" s="104" t="s">
        <v>45</v>
      </c>
      <c r="B4" s="106"/>
      <c r="C4" s="108" t="s">
        <v>50</v>
      </c>
      <c r="D4" s="110"/>
      <c r="E4" s="111"/>
    </row>
    <row r="5" spans="1:5" ht="15" thickBot="1">
      <c r="A5" s="105"/>
      <c r="B5" s="107"/>
      <c r="C5" s="109"/>
      <c r="D5" s="112"/>
      <c r="E5" s="113"/>
    </row>
    <row r="6" spans="1:5" ht="15" thickBot="1">
      <c r="A6" s="94" t="s">
        <v>54</v>
      </c>
      <c r="B6" s="11"/>
      <c r="C6" s="123"/>
      <c r="D6" s="123"/>
      <c r="E6" s="124"/>
    </row>
    <row r="7" spans="1:5" ht="15" thickBot="1">
      <c r="A7" s="108" t="s">
        <v>48</v>
      </c>
      <c r="B7" s="106"/>
      <c r="C7" s="120" t="s">
        <v>49</v>
      </c>
      <c r="D7" s="110"/>
      <c r="E7" s="111"/>
    </row>
    <row r="8" spans="1:5" ht="15" thickBot="1">
      <c r="A8" s="109"/>
      <c r="B8" s="107"/>
      <c r="C8" s="109"/>
      <c r="D8" s="112"/>
      <c r="E8" s="113"/>
    </row>
    <row r="9" spans="1:5" ht="15" thickBot="1">
      <c r="A9" s="24"/>
      <c r="B9" s="25"/>
      <c r="C9" s="25"/>
      <c r="D9" s="25"/>
      <c r="E9" s="26"/>
    </row>
    <row r="10" spans="1:5" ht="15" thickBot="1">
      <c r="A10" s="6"/>
      <c r="B10" s="47" t="s">
        <v>56</v>
      </c>
      <c r="C10" s="48" t="s">
        <v>23</v>
      </c>
      <c r="D10" s="49" t="s">
        <v>26</v>
      </c>
      <c r="E10" s="50" t="s">
        <v>27</v>
      </c>
    </row>
    <row r="11" spans="1:5">
      <c r="A11" s="6"/>
      <c r="B11" s="51" t="s">
        <v>24</v>
      </c>
      <c r="C11" s="52">
        <v>0</v>
      </c>
      <c r="D11" s="53">
        <v>0</v>
      </c>
      <c r="E11" s="54">
        <f>C11*D11</f>
        <v>0</v>
      </c>
    </row>
    <row r="12" spans="1:5">
      <c r="A12" s="6"/>
      <c r="B12" s="55" t="s">
        <v>25</v>
      </c>
      <c r="C12" s="56">
        <v>0</v>
      </c>
      <c r="D12" s="57">
        <v>0</v>
      </c>
      <c r="E12" s="54">
        <f>C12*D12</f>
        <v>0</v>
      </c>
    </row>
    <row r="13" spans="1:5">
      <c r="A13" s="6"/>
      <c r="B13" s="55" t="s">
        <v>29</v>
      </c>
      <c r="C13" s="56">
        <v>0</v>
      </c>
      <c r="D13" s="57">
        <v>0</v>
      </c>
      <c r="E13" s="54">
        <f>C13*D13</f>
        <v>0</v>
      </c>
    </row>
    <row r="14" spans="1:5">
      <c r="A14" s="6"/>
      <c r="B14" s="55" t="s">
        <v>28</v>
      </c>
      <c r="C14" s="56">
        <v>0</v>
      </c>
      <c r="D14" s="57">
        <v>0</v>
      </c>
      <c r="E14" s="54">
        <f>C14*D14</f>
        <v>0</v>
      </c>
    </row>
    <row r="15" spans="1:5" ht="15" thickBot="1">
      <c r="A15" s="17"/>
      <c r="B15" s="58" t="s">
        <v>27</v>
      </c>
      <c r="C15" s="59"/>
      <c r="D15" s="60">
        <f>SUM(D11:D13)</f>
        <v>0</v>
      </c>
      <c r="E15" s="61">
        <f>SUM(E11:E14)</f>
        <v>0</v>
      </c>
    </row>
    <row r="16" spans="1:5" ht="15" thickBot="1">
      <c r="A16" s="7"/>
      <c r="B16" s="1"/>
      <c r="C16" s="1"/>
      <c r="D16" s="1"/>
      <c r="E16" s="1"/>
    </row>
    <row r="17" spans="1:5">
      <c r="A17" s="128" t="s">
        <v>22</v>
      </c>
      <c r="B17" s="130" t="s">
        <v>57</v>
      </c>
      <c r="C17" s="131"/>
      <c r="D17" s="131"/>
      <c r="E17" s="132"/>
    </row>
    <row r="18" spans="1:5" ht="15" thickBot="1">
      <c r="A18" s="129"/>
      <c r="B18" s="23" t="s">
        <v>20</v>
      </c>
      <c r="C18" s="23" t="s">
        <v>31</v>
      </c>
      <c r="D18" s="22" t="s">
        <v>23</v>
      </c>
      <c r="E18" s="22" t="s">
        <v>27</v>
      </c>
    </row>
    <row r="19" spans="1:5">
      <c r="A19" s="28">
        <v>6801</v>
      </c>
      <c r="B19" s="29" t="s">
        <v>40</v>
      </c>
      <c r="C19" s="30"/>
      <c r="D19" s="31">
        <f>E15</f>
        <v>0</v>
      </c>
      <c r="E19" s="31">
        <f>D19</f>
        <v>0</v>
      </c>
    </row>
    <row r="20" spans="1:5">
      <c r="A20" s="34">
        <v>6801</v>
      </c>
      <c r="B20" s="35" t="s">
        <v>19</v>
      </c>
      <c r="C20" s="36">
        <v>0</v>
      </c>
      <c r="D20" s="37">
        <v>0</v>
      </c>
      <c r="E20" s="38">
        <f t="shared" ref="E20:E25" si="0">C20*D20</f>
        <v>0</v>
      </c>
    </row>
    <row r="21" spans="1:5">
      <c r="A21" s="34">
        <v>6803</v>
      </c>
      <c r="B21" s="35" t="s">
        <v>18</v>
      </c>
      <c r="C21" s="36">
        <v>0</v>
      </c>
      <c r="D21" s="38">
        <v>0</v>
      </c>
      <c r="E21" s="38">
        <f t="shared" si="0"/>
        <v>0</v>
      </c>
    </row>
    <row r="22" spans="1:5">
      <c r="A22" s="34">
        <v>6831</v>
      </c>
      <c r="B22" s="35" t="s">
        <v>17</v>
      </c>
      <c r="C22" s="36"/>
      <c r="D22" s="38">
        <v>0</v>
      </c>
      <c r="E22" s="38">
        <f t="shared" si="0"/>
        <v>0</v>
      </c>
    </row>
    <row r="23" spans="1:5">
      <c r="A23" s="34">
        <v>6831</v>
      </c>
      <c r="B23" s="35" t="s">
        <v>16</v>
      </c>
      <c r="C23" s="36"/>
      <c r="D23" s="38">
        <v>0</v>
      </c>
      <c r="E23" s="38">
        <f t="shared" si="0"/>
        <v>0</v>
      </c>
    </row>
    <row r="24" spans="1:5">
      <c r="A24" s="34">
        <v>6831</v>
      </c>
      <c r="B24" s="35" t="s">
        <v>30</v>
      </c>
      <c r="C24" s="36">
        <v>0</v>
      </c>
      <c r="D24" s="40">
        <v>5</v>
      </c>
      <c r="E24" s="40">
        <f t="shared" si="0"/>
        <v>0</v>
      </c>
    </row>
    <row r="25" spans="1:5">
      <c r="A25" s="34">
        <v>4501</v>
      </c>
      <c r="B25" s="35" t="s">
        <v>15</v>
      </c>
      <c r="C25" s="36"/>
      <c r="D25" s="38">
        <v>0</v>
      </c>
      <c r="E25" s="38">
        <f t="shared" si="0"/>
        <v>0</v>
      </c>
    </row>
    <row r="26" spans="1:5" ht="15" thickBot="1">
      <c r="A26" s="34"/>
      <c r="B26" s="35"/>
      <c r="C26" s="41"/>
      <c r="D26" s="42"/>
      <c r="E26" s="43"/>
    </row>
    <row r="27" spans="1:5" ht="15" thickBot="1">
      <c r="A27" s="44"/>
      <c r="B27" s="45" t="s">
        <v>14</v>
      </c>
      <c r="C27" s="46"/>
      <c r="D27" s="133">
        <f>E15+E26</f>
        <v>0</v>
      </c>
      <c r="E27" s="134"/>
    </row>
    <row r="28" spans="1:5" ht="15" thickBot="1">
      <c r="A28" s="7"/>
      <c r="B28" s="1"/>
      <c r="C28" s="1"/>
      <c r="D28" s="1"/>
      <c r="E28" s="1"/>
    </row>
    <row r="29" spans="1:5">
      <c r="A29" s="135" t="s">
        <v>51</v>
      </c>
      <c r="B29" s="138" t="s">
        <v>58</v>
      </c>
      <c r="C29" s="139"/>
      <c r="D29" s="139"/>
      <c r="E29" s="140"/>
    </row>
    <row r="30" spans="1:5" ht="15" thickBot="1">
      <c r="A30" s="148"/>
      <c r="B30" s="141"/>
      <c r="C30" s="142"/>
      <c r="D30" s="142"/>
      <c r="E30" s="143"/>
    </row>
    <row r="31" spans="1:5" ht="15" thickBot="1">
      <c r="A31" s="149"/>
      <c r="B31" s="96" t="s">
        <v>12</v>
      </c>
      <c r="C31" s="62" t="s">
        <v>31</v>
      </c>
      <c r="D31" s="62" t="s">
        <v>23</v>
      </c>
      <c r="E31" s="63" t="s">
        <v>27</v>
      </c>
    </row>
    <row r="32" spans="1:5">
      <c r="A32" s="20">
        <v>6702</v>
      </c>
      <c r="B32" s="64" t="s">
        <v>35</v>
      </c>
      <c r="C32" s="65">
        <v>0</v>
      </c>
      <c r="D32" s="66">
        <v>15</v>
      </c>
      <c r="E32" s="67">
        <f>C32*D32</f>
        <v>0</v>
      </c>
    </row>
    <row r="33" spans="1:5">
      <c r="A33" s="18"/>
      <c r="B33" s="68" t="s">
        <v>53</v>
      </c>
      <c r="C33" s="69">
        <f>D15</f>
        <v>0</v>
      </c>
      <c r="D33" s="70">
        <v>0.15</v>
      </c>
      <c r="E33" s="67">
        <f>C33*D33</f>
        <v>0</v>
      </c>
    </row>
    <row r="34" spans="1:5">
      <c r="A34" s="2">
        <v>6712</v>
      </c>
      <c r="B34" s="35" t="s">
        <v>36</v>
      </c>
      <c r="C34" s="71">
        <v>0</v>
      </c>
      <c r="D34" s="72">
        <v>0</v>
      </c>
      <c r="E34" s="73">
        <f>C34*D34</f>
        <v>0</v>
      </c>
    </row>
    <row r="35" spans="1:5">
      <c r="A35" s="19">
        <v>6712</v>
      </c>
      <c r="B35" s="74"/>
      <c r="C35" s="75">
        <v>0</v>
      </c>
      <c r="D35" s="76">
        <v>0</v>
      </c>
      <c r="E35" s="73">
        <f t="shared" ref="E35:E59" si="1">C35*D35</f>
        <v>0</v>
      </c>
    </row>
    <row r="36" spans="1:5">
      <c r="A36" s="19">
        <v>6712</v>
      </c>
      <c r="B36" s="74"/>
      <c r="C36" s="75">
        <v>0</v>
      </c>
      <c r="D36" s="76">
        <v>0</v>
      </c>
      <c r="E36" s="73">
        <f t="shared" si="1"/>
        <v>0</v>
      </c>
    </row>
    <row r="37" spans="1:5">
      <c r="A37" s="19">
        <v>6712</v>
      </c>
      <c r="B37" s="74"/>
      <c r="C37" s="75">
        <v>0</v>
      </c>
      <c r="D37" s="76">
        <v>0</v>
      </c>
      <c r="E37" s="73">
        <f t="shared" si="1"/>
        <v>0</v>
      </c>
    </row>
    <row r="38" spans="1:5">
      <c r="A38" s="19">
        <v>8101</v>
      </c>
      <c r="B38" s="74" t="s">
        <v>11</v>
      </c>
      <c r="C38" s="77">
        <v>0</v>
      </c>
      <c r="D38" s="78">
        <v>0</v>
      </c>
      <c r="E38" s="73">
        <f t="shared" si="1"/>
        <v>0</v>
      </c>
    </row>
    <row r="39" spans="1:5">
      <c r="A39" s="2">
        <v>8103</v>
      </c>
      <c r="B39" s="35" t="s">
        <v>10</v>
      </c>
      <c r="C39" s="36">
        <v>0</v>
      </c>
      <c r="D39" s="72">
        <v>0</v>
      </c>
      <c r="E39" s="73">
        <f t="shared" si="1"/>
        <v>0</v>
      </c>
    </row>
    <row r="40" spans="1:5">
      <c r="A40" s="2">
        <v>8103</v>
      </c>
      <c r="B40" s="35" t="s">
        <v>9</v>
      </c>
      <c r="C40" s="71">
        <v>0</v>
      </c>
      <c r="D40" s="72">
        <v>0</v>
      </c>
      <c r="E40" s="73">
        <f>C40*D40</f>
        <v>0</v>
      </c>
    </row>
    <row r="41" spans="1:5">
      <c r="A41" s="2">
        <v>8103</v>
      </c>
      <c r="B41" s="35"/>
      <c r="C41" s="71">
        <v>0</v>
      </c>
      <c r="D41" s="72">
        <v>0</v>
      </c>
      <c r="E41" s="73">
        <f t="shared" ref="E41:E47" si="2">C41*D41</f>
        <v>0</v>
      </c>
    </row>
    <row r="42" spans="1:5">
      <c r="A42" s="2">
        <v>8103</v>
      </c>
      <c r="B42" s="35"/>
      <c r="C42" s="71">
        <v>0</v>
      </c>
      <c r="D42" s="72">
        <v>0</v>
      </c>
      <c r="E42" s="73">
        <f t="shared" si="2"/>
        <v>0</v>
      </c>
    </row>
    <row r="43" spans="1:5">
      <c r="A43" s="2">
        <v>8103</v>
      </c>
      <c r="B43" s="35"/>
      <c r="C43" s="71">
        <v>0</v>
      </c>
      <c r="D43" s="72">
        <v>0</v>
      </c>
      <c r="E43" s="73">
        <f t="shared" si="2"/>
        <v>0</v>
      </c>
    </row>
    <row r="44" spans="1:5">
      <c r="A44" s="2">
        <v>8103</v>
      </c>
      <c r="B44" s="35"/>
      <c r="C44" s="71">
        <v>0</v>
      </c>
      <c r="D44" s="72">
        <v>0</v>
      </c>
      <c r="E44" s="73">
        <f t="shared" si="2"/>
        <v>0</v>
      </c>
    </row>
    <row r="45" spans="1:5">
      <c r="A45" s="2">
        <v>8104</v>
      </c>
      <c r="B45" s="79" t="s">
        <v>32</v>
      </c>
      <c r="C45" s="80">
        <v>0</v>
      </c>
      <c r="D45" s="72">
        <v>0</v>
      </c>
      <c r="E45" s="73">
        <f t="shared" ref="E45" si="3">C45*D45</f>
        <v>0</v>
      </c>
    </row>
    <row r="46" spans="1:5">
      <c r="A46" s="2">
        <v>8104</v>
      </c>
      <c r="B46" s="79" t="s">
        <v>32</v>
      </c>
      <c r="C46" s="80">
        <v>0</v>
      </c>
      <c r="D46" s="72">
        <v>0</v>
      </c>
      <c r="E46" s="73">
        <f t="shared" si="2"/>
        <v>0</v>
      </c>
    </row>
    <row r="47" spans="1:5">
      <c r="A47" s="2">
        <v>8105</v>
      </c>
      <c r="B47" s="79" t="s">
        <v>60</v>
      </c>
      <c r="C47" s="80">
        <v>0</v>
      </c>
      <c r="D47" s="72">
        <v>80</v>
      </c>
      <c r="E47" s="73">
        <f t="shared" si="2"/>
        <v>0</v>
      </c>
    </row>
    <row r="48" spans="1:5">
      <c r="A48" s="2">
        <v>8106</v>
      </c>
      <c r="B48" s="35" t="s">
        <v>8</v>
      </c>
      <c r="C48" s="36">
        <v>0</v>
      </c>
      <c r="D48" s="72">
        <v>0.15</v>
      </c>
      <c r="E48" s="73">
        <f t="shared" si="1"/>
        <v>0</v>
      </c>
    </row>
    <row r="49" spans="1:5">
      <c r="A49" s="2">
        <v>8108</v>
      </c>
      <c r="B49" s="35" t="s">
        <v>7</v>
      </c>
      <c r="C49" s="36">
        <v>0</v>
      </c>
      <c r="D49" s="72">
        <v>0</v>
      </c>
      <c r="E49" s="73">
        <f t="shared" si="1"/>
        <v>0</v>
      </c>
    </row>
    <row r="50" spans="1:5">
      <c r="A50" s="2">
        <v>8301</v>
      </c>
      <c r="B50" s="35" t="s">
        <v>6</v>
      </c>
      <c r="C50" s="36">
        <v>0</v>
      </c>
      <c r="D50" s="72">
        <v>0</v>
      </c>
      <c r="E50" s="73">
        <f t="shared" si="1"/>
        <v>0</v>
      </c>
    </row>
    <row r="51" spans="1:5">
      <c r="A51" s="2">
        <v>8402</v>
      </c>
      <c r="B51" s="35" t="s">
        <v>33</v>
      </c>
      <c r="C51" s="36">
        <v>0</v>
      </c>
      <c r="D51" s="72">
        <v>0</v>
      </c>
      <c r="E51" s="73">
        <f t="shared" si="1"/>
        <v>0</v>
      </c>
    </row>
    <row r="52" spans="1:5">
      <c r="A52" s="2">
        <v>8711</v>
      </c>
      <c r="B52" s="35" t="s">
        <v>5</v>
      </c>
      <c r="C52" s="36">
        <v>0</v>
      </c>
      <c r="D52" s="72">
        <v>0</v>
      </c>
      <c r="E52" s="73">
        <f t="shared" si="1"/>
        <v>0</v>
      </c>
    </row>
    <row r="53" spans="1:5">
      <c r="A53" s="2">
        <v>8803</v>
      </c>
      <c r="B53" s="35" t="s">
        <v>34</v>
      </c>
      <c r="C53" s="36">
        <v>0</v>
      </c>
      <c r="D53" s="72">
        <v>0</v>
      </c>
      <c r="E53" s="73">
        <f t="shared" si="1"/>
        <v>0</v>
      </c>
    </row>
    <row r="54" spans="1:5">
      <c r="A54" s="2">
        <v>9152</v>
      </c>
      <c r="B54" s="35" t="s">
        <v>4</v>
      </c>
      <c r="C54" s="36">
        <v>0</v>
      </c>
      <c r="D54" s="81">
        <v>0</v>
      </c>
      <c r="E54" s="73">
        <f t="shared" si="1"/>
        <v>0</v>
      </c>
    </row>
    <row r="55" spans="1:5">
      <c r="A55" s="2">
        <v>9153</v>
      </c>
      <c r="B55" s="35" t="s">
        <v>3</v>
      </c>
      <c r="C55" s="36">
        <v>0</v>
      </c>
      <c r="D55" s="81">
        <v>0</v>
      </c>
      <c r="E55" s="73">
        <f t="shared" si="1"/>
        <v>0</v>
      </c>
    </row>
    <row r="56" spans="1:5">
      <c r="A56" s="2">
        <v>9153</v>
      </c>
      <c r="B56" s="79" t="s">
        <v>2</v>
      </c>
      <c r="C56" s="36">
        <v>0</v>
      </c>
      <c r="D56" s="72">
        <v>0</v>
      </c>
      <c r="E56" s="73">
        <f t="shared" si="1"/>
        <v>0</v>
      </c>
    </row>
    <row r="57" spans="1:5">
      <c r="A57" s="2">
        <v>9153</v>
      </c>
      <c r="B57" s="35" t="s">
        <v>1</v>
      </c>
      <c r="C57" s="36">
        <v>0</v>
      </c>
      <c r="D57" s="72">
        <v>1.40482</v>
      </c>
      <c r="E57" s="73">
        <f t="shared" si="1"/>
        <v>0</v>
      </c>
    </row>
    <row r="58" spans="1:5">
      <c r="A58" s="3"/>
      <c r="B58" s="82" t="s">
        <v>44</v>
      </c>
      <c r="C58" s="36">
        <v>0</v>
      </c>
      <c r="D58" s="83">
        <v>1</v>
      </c>
      <c r="E58" s="73">
        <f t="shared" si="1"/>
        <v>0</v>
      </c>
    </row>
    <row r="59" spans="1:5">
      <c r="A59" s="3"/>
      <c r="B59" s="84" t="s">
        <v>41</v>
      </c>
      <c r="C59" s="36">
        <v>0</v>
      </c>
      <c r="D59" s="83">
        <v>2</v>
      </c>
      <c r="E59" s="73">
        <f t="shared" si="1"/>
        <v>0</v>
      </c>
    </row>
    <row r="60" spans="1:5">
      <c r="A60" s="2">
        <v>9404</v>
      </c>
      <c r="B60" s="79" t="s">
        <v>37</v>
      </c>
      <c r="C60" s="85">
        <f>D27</f>
        <v>0</v>
      </c>
      <c r="D60" s="86">
        <v>0.03</v>
      </c>
      <c r="E60" s="73">
        <f>E15*D60</f>
        <v>0</v>
      </c>
    </row>
    <row r="61" spans="1:5">
      <c r="A61" s="21"/>
      <c r="B61" s="87" t="s">
        <v>38</v>
      </c>
      <c r="C61" s="88">
        <f>D27</f>
        <v>0</v>
      </c>
      <c r="D61" s="89">
        <v>0.05</v>
      </c>
      <c r="E61" s="90">
        <f>E15*D61</f>
        <v>0</v>
      </c>
    </row>
    <row r="62" spans="1:5">
      <c r="A62" s="10"/>
      <c r="B62" s="91"/>
      <c r="C62" s="91"/>
      <c r="D62" s="91"/>
      <c r="E62" s="92"/>
    </row>
    <row r="63" spans="1:5" ht="15" thickBot="1">
      <c r="A63" s="27"/>
      <c r="B63" s="93"/>
      <c r="C63" s="93"/>
      <c r="D63" s="97"/>
      <c r="E63" s="98"/>
    </row>
    <row r="64" spans="1:5" ht="15" thickBot="1">
      <c r="A64" s="101"/>
      <c r="B64" s="99" t="s">
        <v>0</v>
      </c>
      <c r="C64" s="144">
        <f>SUM(E32:E61)</f>
        <v>0</v>
      </c>
      <c r="D64" s="144"/>
      <c r="E64" s="134"/>
    </row>
    <row r="65" spans="1:5" ht="15" thickBot="1">
      <c r="A65" s="16"/>
      <c r="B65" s="100" t="s">
        <v>42</v>
      </c>
      <c r="C65" s="145">
        <f>D27-C64</f>
        <v>0</v>
      </c>
      <c r="D65" s="146"/>
      <c r="E65" s="147"/>
    </row>
  </sheetData>
  <mergeCells count="21">
    <mergeCell ref="A4:A5"/>
    <mergeCell ref="B4:B5"/>
    <mergeCell ref="C4:C5"/>
    <mergeCell ref="D4:E5"/>
    <mergeCell ref="C6:E6"/>
    <mergeCell ref="A1:E1"/>
    <mergeCell ref="A2:A3"/>
    <mergeCell ref="B2:B3"/>
    <mergeCell ref="C2:C3"/>
    <mergeCell ref="D2:E3"/>
    <mergeCell ref="A7:A8"/>
    <mergeCell ref="B7:B8"/>
    <mergeCell ref="C7:C8"/>
    <mergeCell ref="D7:E8"/>
    <mergeCell ref="A17:A18"/>
    <mergeCell ref="B17:E17"/>
    <mergeCell ref="C65:E65"/>
    <mergeCell ref="C64:E64"/>
    <mergeCell ref="D27:E27"/>
    <mergeCell ref="A29:A31"/>
    <mergeCell ref="B29:E30"/>
  </mergeCells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</sheetPr>
  <dimension ref="A1:E54"/>
  <sheetViews>
    <sheetView zoomScaleNormal="100" workbookViewId="0">
      <selection activeCell="G12" sqref="G12"/>
    </sheetView>
  </sheetViews>
  <sheetFormatPr defaultRowHeight="14.4"/>
  <cols>
    <col min="1" max="1" width="15.88671875" customWidth="1"/>
    <col min="2" max="2" width="35.33203125" customWidth="1"/>
    <col min="3" max="3" width="14.6640625" customWidth="1"/>
    <col min="4" max="4" width="13" customWidth="1"/>
    <col min="5" max="5" width="10.44140625" customWidth="1"/>
  </cols>
  <sheetData>
    <row r="1" spans="1:5" ht="16.2" thickBot="1">
      <c r="A1" s="114" t="s">
        <v>43</v>
      </c>
      <c r="B1" s="115"/>
      <c r="C1" s="115"/>
      <c r="D1" s="115"/>
      <c r="E1" s="116"/>
    </row>
    <row r="2" spans="1:5">
      <c r="A2" s="104" t="s">
        <v>46</v>
      </c>
      <c r="B2" s="106"/>
      <c r="C2" s="117" t="s">
        <v>47</v>
      </c>
      <c r="D2" s="110"/>
      <c r="E2" s="111"/>
    </row>
    <row r="3" spans="1:5" ht="15" thickBot="1">
      <c r="A3" s="105"/>
      <c r="B3" s="107"/>
      <c r="C3" s="118"/>
      <c r="D3" s="112"/>
      <c r="E3" s="113"/>
    </row>
    <row r="4" spans="1:5">
      <c r="A4" s="104" t="s">
        <v>45</v>
      </c>
      <c r="B4" s="106"/>
      <c r="C4" s="108" t="s">
        <v>50</v>
      </c>
      <c r="D4" s="110"/>
      <c r="E4" s="111"/>
    </row>
    <row r="5" spans="1:5" ht="15" thickBot="1">
      <c r="A5" s="105"/>
      <c r="B5" s="107"/>
      <c r="C5" s="109"/>
      <c r="D5" s="112"/>
      <c r="E5" s="113"/>
    </row>
    <row r="6" spans="1:5" ht="15" thickBot="1">
      <c r="A6" s="108" t="s">
        <v>48</v>
      </c>
      <c r="B6" s="106"/>
      <c r="C6" s="120" t="s">
        <v>49</v>
      </c>
      <c r="D6" s="110"/>
      <c r="E6" s="111"/>
    </row>
    <row r="7" spans="1:5" ht="15" thickBot="1">
      <c r="A7" s="109"/>
      <c r="B7" s="107"/>
      <c r="C7" s="109"/>
      <c r="D7" s="112"/>
      <c r="E7" s="113"/>
    </row>
    <row r="8" spans="1:5" ht="15" thickBot="1">
      <c r="A8" s="121" t="s">
        <v>55</v>
      </c>
      <c r="B8" s="122"/>
      <c r="C8" s="123"/>
      <c r="D8" s="123"/>
      <c r="E8" s="124"/>
    </row>
    <row r="9" spans="1:5" ht="15" thickBot="1">
      <c r="A9" s="6"/>
      <c r="B9" s="47" t="s">
        <v>39</v>
      </c>
      <c r="C9" s="48" t="s">
        <v>23</v>
      </c>
      <c r="D9" s="49" t="s">
        <v>26</v>
      </c>
      <c r="E9" s="50" t="s">
        <v>27</v>
      </c>
    </row>
    <row r="10" spans="1:5">
      <c r="A10" s="6"/>
      <c r="B10" s="51" t="s">
        <v>24</v>
      </c>
      <c r="C10" s="52"/>
      <c r="D10" s="53"/>
      <c r="E10" s="54"/>
    </row>
    <row r="11" spans="1:5">
      <c r="A11" s="6"/>
      <c r="B11" s="55" t="s">
        <v>25</v>
      </c>
      <c r="C11" s="56"/>
      <c r="D11" s="57"/>
      <c r="E11" s="54"/>
    </row>
    <row r="12" spans="1:5">
      <c r="A12" s="6"/>
      <c r="B12" s="55" t="s">
        <v>29</v>
      </c>
      <c r="C12" s="56"/>
      <c r="D12" s="57"/>
      <c r="E12" s="54"/>
    </row>
    <row r="13" spans="1:5">
      <c r="A13" s="6"/>
      <c r="B13" s="55" t="s">
        <v>28</v>
      </c>
      <c r="C13" s="56"/>
      <c r="D13" s="57"/>
      <c r="E13" s="54"/>
    </row>
    <row r="14" spans="1:5" ht="15" thickBot="1">
      <c r="A14" s="17"/>
      <c r="B14" s="58" t="s">
        <v>27</v>
      </c>
      <c r="C14" s="59"/>
      <c r="D14" s="60"/>
      <c r="E14" s="61"/>
    </row>
    <row r="15" spans="1:5">
      <c r="A15" s="128" t="s">
        <v>22</v>
      </c>
      <c r="B15" s="130" t="s">
        <v>21</v>
      </c>
      <c r="C15" s="131"/>
      <c r="D15" s="131"/>
      <c r="E15" s="132"/>
    </row>
    <row r="16" spans="1:5" ht="15" thickBot="1">
      <c r="A16" s="129"/>
      <c r="B16" s="23" t="s">
        <v>20</v>
      </c>
      <c r="C16" s="23" t="s">
        <v>31</v>
      </c>
      <c r="D16" s="22" t="s">
        <v>23</v>
      </c>
      <c r="E16" s="22" t="s">
        <v>27</v>
      </c>
    </row>
    <row r="17" spans="1:5">
      <c r="A17" s="28">
        <v>6801</v>
      </c>
      <c r="B17" s="29" t="s">
        <v>40</v>
      </c>
      <c r="C17" s="30"/>
      <c r="D17" s="31"/>
      <c r="E17" s="31"/>
    </row>
    <row r="18" spans="1:5">
      <c r="A18" s="34">
        <v>6801</v>
      </c>
      <c r="B18" s="35" t="s">
        <v>19</v>
      </c>
      <c r="C18" s="36"/>
      <c r="D18" s="37"/>
      <c r="E18" s="38"/>
    </row>
    <row r="19" spans="1:5">
      <c r="A19" s="34">
        <v>6803</v>
      </c>
      <c r="B19" s="35" t="s">
        <v>18</v>
      </c>
      <c r="C19" s="36"/>
      <c r="D19" s="38"/>
      <c r="E19" s="38"/>
    </row>
    <row r="20" spans="1:5">
      <c r="A20" s="34">
        <v>6831</v>
      </c>
      <c r="B20" s="35" t="s">
        <v>17</v>
      </c>
      <c r="C20" s="36"/>
      <c r="D20" s="38"/>
      <c r="E20" s="38"/>
    </row>
    <row r="21" spans="1:5">
      <c r="A21" s="34">
        <v>6831</v>
      </c>
      <c r="B21" s="35" t="s">
        <v>16</v>
      </c>
      <c r="C21" s="36"/>
      <c r="D21" s="38"/>
      <c r="E21" s="38"/>
    </row>
    <row r="22" spans="1:5">
      <c r="A22" s="34">
        <v>6831</v>
      </c>
      <c r="B22" s="35" t="s">
        <v>30</v>
      </c>
      <c r="C22" s="36"/>
      <c r="D22" s="40"/>
      <c r="E22" s="40"/>
    </row>
    <row r="23" spans="1:5">
      <c r="A23" s="34">
        <v>4501</v>
      </c>
      <c r="B23" s="35" t="s">
        <v>15</v>
      </c>
      <c r="C23" s="36"/>
      <c r="D23" s="38"/>
      <c r="E23" s="38"/>
    </row>
    <row r="24" spans="1:5" ht="15" thickBot="1">
      <c r="A24" s="34"/>
      <c r="B24" s="35"/>
      <c r="C24" s="41"/>
      <c r="D24" s="42"/>
      <c r="E24" s="43"/>
    </row>
    <row r="25" spans="1:5" ht="15" thickBot="1">
      <c r="A25" s="44"/>
      <c r="B25" s="45" t="s">
        <v>14</v>
      </c>
      <c r="C25" s="46"/>
      <c r="D25" s="133"/>
      <c r="E25" s="134"/>
    </row>
    <row r="26" spans="1:5" ht="15" thickBot="1">
      <c r="A26" s="7"/>
      <c r="B26" s="1"/>
      <c r="C26" s="1"/>
      <c r="D26" s="1"/>
      <c r="E26" s="1"/>
    </row>
    <row r="27" spans="1:5">
      <c r="A27" s="135" t="s">
        <v>51</v>
      </c>
      <c r="B27" s="138" t="s">
        <v>13</v>
      </c>
      <c r="C27" s="139"/>
      <c r="D27" s="139"/>
      <c r="E27" s="140"/>
    </row>
    <row r="28" spans="1:5" ht="15" thickBot="1">
      <c r="A28" s="148"/>
      <c r="B28" s="141"/>
      <c r="C28" s="142"/>
      <c r="D28" s="142"/>
      <c r="E28" s="143"/>
    </row>
    <row r="29" spans="1:5" ht="15" thickBot="1">
      <c r="A29" s="149"/>
      <c r="B29" s="96" t="s">
        <v>12</v>
      </c>
      <c r="C29" s="62" t="s">
        <v>31</v>
      </c>
      <c r="D29" s="62" t="s">
        <v>23</v>
      </c>
      <c r="E29" s="63" t="s">
        <v>27</v>
      </c>
    </row>
    <row r="30" spans="1:5">
      <c r="A30" s="18"/>
      <c r="B30" s="68" t="s">
        <v>53</v>
      </c>
      <c r="C30" s="69"/>
      <c r="D30" s="70">
        <v>0.15</v>
      </c>
      <c r="E30" s="67"/>
    </row>
    <row r="31" spans="1:5">
      <c r="A31" s="2">
        <v>6712</v>
      </c>
      <c r="B31" s="35" t="s">
        <v>36</v>
      </c>
      <c r="C31" s="71"/>
      <c r="D31" s="72"/>
      <c r="E31" s="73"/>
    </row>
    <row r="32" spans="1:5">
      <c r="A32" s="19">
        <v>6712</v>
      </c>
      <c r="B32" s="74"/>
      <c r="C32" s="75"/>
      <c r="D32" s="76"/>
      <c r="E32" s="73"/>
    </row>
    <row r="33" spans="1:5">
      <c r="A33" s="19">
        <v>8101</v>
      </c>
      <c r="B33" s="74" t="s">
        <v>11</v>
      </c>
      <c r="C33" s="77"/>
      <c r="D33" s="78"/>
      <c r="E33" s="73"/>
    </row>
    <row r="34" spans="1:5">
      <c r="A34" s="2">
        <v>8103</v>
      </c>
      <c r="B34" s="35" t="s">
        <v>10</v>
      </c>
      <c r="C34" s="36"/>
      <c r="D34" s="72"/>
      <c r="E34" s="73"/>
    </row>
    <row r="35" spans="1:5">
      <c r="A35" s="2">
        <v>8103</v>
      </c>
      <c r="B35" s="35" t="s">
        <v>9</v>
      </c>
      <c r="C35" s="71"/>
      <c r="D35" s="72"/>
      <c r="E35" s="73"/>
    </row>
    <row r="36" spans="1:5">
      <c r="A36" s="2">
        <v>8103</v>
      </c>
      <c r="B36" s="35"/>
      <c r="C36" s="71"/>
      <c r="D36" s="72"/>
      <c r="E36" s="73"/>
    </row>
    <row r="37" spans="1:5">
      <c r="A37" s="2">
        <v>8104</v>
      </c>
      <c r="B37" s="79" t="s">
        <v>32</v>
      </c>
      <c r="C37" s="80"/>
      <c r="D37" s="72"/>
      <c r="E37" s="73"/>
    </row>
    <row r="38" spans="1:5">
      <c r="A38" s="2">
        <v>8104</v>
      </c>
      <c r="B38" s="79"/>
      <c r="C38" s="80"/>
      <c r="D38" s="72"/>
      <c r="E38" s="73"/>
    </row>
    <row r="39" spans="1:5">
      <c r="A39" s="2">
        <v>8106</v>
      </c>
      <c r="B39" s="35" t="s">
        <v>8</v>
      </c>
      <c r="C39" s="36"/>
      <c r="D39" s="72"/>
      <c r="E39" s="73"/>
    </row>
    <row r="40" spans="1:5">
      <c r="A40" s="2">
        <v>8108</v>
      </c>
      <c r="B40" s="35" t="s">
        <v>7</v>
      </c>
      <c r="C40" s="36"/>
      <c r="D40" s="72"/>
      <c r="E40" s="73"/>
    </row>
    <row r="41" spans="1:5">
      <c r="A41" s="2">
        <v>8301</v>
      </c>
      <c r="B41" s="35" t="s">
        <v>6</v>
      </c>
      <c r="C41" s="36"/>
      <c r="D41" s="72"/>
      <c r="E41" s="73"/>
    </row>
    <row r="42" spans="1:5">
      <c r="A42" s="2">
        <v>8402</v>
      </c>
      <c r="B42" s="35" t="s">
        <v>33</v>
      </c>
      <c r="C42" s="36"/>
      <c r="D42" s="72"/>
      <c r="E42" s="73"/>
    </row>
    <row r="43" spans="1:5">
      <c r="A43" s="2">
        <v>8711</v>
      </c>
      <c r="B43" s="35" t="s">
        <v>5</v>
      </c>
      <c r="C43" s="36"/>
      <c r="D43" s="72"/>
      <c r="E43" s="73"/>
    </row>
    <row r="44" spans="1:5">
      <c r="A44" s="2">
        <v>8803</v>
      </c>
      <c r="B44" s="35" t="s">
        <v>34</v>
      </c>
      <c r="C44" s="36"/>
      <c r="D44" s="72"/>
      <c r="E44" s="73"/>
    </row>
    <row r="45" spans="1:5">
      <c r="A45" s="2">
        <v>9152</v>
      </c>
      <c r="B45" s="35" t="s">
        <v>4</v>
      </c>
      <c r="C45" s="36"/>
      <c r="D45" s="81"/>
      <c r="E45" s="73"/>
    </row>
    <row r="46" spans="1:5">
      <c r="A46" s="2">
        <v>9153</v>
      </c>
      <c r="B46" s="35" t="s">
        <v>3</v>
      </c>
      <c r="C46" s="36"/>
      <c r="D46" s="81"/>
      <c r="E46" s="73"/>
    </row>
    <row r="47" spans="1:5">
      <c r="A47" s="2">
        <v>9153</v>
      </c>
      <c r="B47" s="79" t="s">
        <v>2</v>
      </c>
      <c r="C47" s="36"/>
      <c r="D47" s="72"/>
      <c r="E47" s="73"/>
    </row>
    <row r="48" spans="1:5">
      <c r="A48" s="2">
        <v>9153</v>
      </c>
      <c r="B48" s="35" t="s">
        <v>1</v>
      </c>
      <c r="C48" s="36"/>
      <c r="D48" s="72"/>
      <c r="E48" s="73"/>
    </row>
    <row r="49" spans="1:5">
      <c r="A49" s="3"/>
      <c r="B49" s="82" t="s">
        <v>44</v>
      </c>
      <c r="C49" s="36"/>
      <c r="D49" s="83">
        <v>1</v>
      </c>
      <c r="E49" s="73"/>
    </row>
    <row r="50" spans="1:5">
      <c r="A50" s="3"/>
      <c r="B50" s="84" t="s">
        <v>41</v>
      </c>
      <c r="C50" s="36"/>
      <c r="D50" s="83">
        <v>2</v>
      </c>
      <c r="E50" s="73"/>
    </row>
    <row r="51" spans="1:5">
      <c r="A51" s="2">
        <v>9404</v>
      </c>
      <c r="B51" s="79" t="s">
        <v>37</v>
      </c>
      <c r="C51" s="85"/>
      <c r="D51" s="86">
        <v>0.03</v>
      </c>
      <c r="E51" s="73"/>
    </row>
    <row r="52" spans="1:5" ht="15" thickBot="1">
      <c r="A52" s="21"/>
      <c r="B52" s="87" t="s">
        <v>38</v>
      </c>
      <c r="C52" s="88"/>
      <c r="D52" s="89">
        <v>0.05</v>
      </c>
      <c r="E52" s="90"/>
    </row>
    <row r="53" spans="1:5" ht="15" thickBot="1">
      <c r="A53" s="101"/>
      <c r="B53" s="99" t="s">
        <v>0</v>
      </c>
      <c r="C53" s="144"/>
      <c r="D53" s="144"/>
      <c r="E53" s="134"/>
    </row>
    <row r="54" spans="1:5" ht="15" thickBot="1">
      <c r="A54" s="16"/>
      <c r="B54" s="100" t="s">
        <v>42</v>
      </c>
      <c r="C54" s="145"/>
      <c r="D54" s="146"/>
      <c r="E54" s="147"/>
    </row>
  </sheetData>
  <mergeCells count="22">
    <mergeCell ref="A4:A5"/>
    <mergeCell ref="B4:B5"/>
    <mergeCell ref="C4:C5"/>
    <mergeCell ref="D4:E5"/>
    <mergeCell ref="A8:B8"/>
    <mergeCell ref="C8:E8"/>
    <mergeCell ref="A6:A7"/>
    <mergeCell ref="B6:B7"/>
    <mergeCell ref="C6:C7"/>
    <mergeCell ref="D6:E7"/>
    <mergeCell ref="A1:E1"/>
    <mergeCell ref="A2:A3"/>
    <mergeCell ref="B2:B3"/>
    <mergeCell ref="C2:C3"/>
    <mergeCell ref="D2:E3"/>
    <mergeCell ref="C53:E53"/>
    <mergeCell ref="C54:E54"/>
    <mergeCell ref="A15:A16"/>
    <mergeCell ref="B15:E15"/>
    <mergeCell ref="D25:E25"/>
    <mergeCell ref="A27:A29"/>
    <mergeCell ref="B27:E28"/>
  </mergeCells>
  <pageMargins left="0.7" right="0.7" top="0.75" bottom="0.75" header="0.3" footer="0.3"/>
  <pageSetup scale="7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Event Budget Proposed </vt:lpstr>
      <vt:lpstr>Event Budget Actual</vt:lpstr>
      <vt:lpstr>Budget Written</vt:lpstr>
      <vt:lpstr>'Event Budget Proposed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McAdams</dc:creator>
  <cp:lastModifiedBy>max mcadams</cp:lastModifiedBy>
  <cp:lastPrinted>2023-01-25T20:25:05Z</cp:lastPrinted>
  <dcterms:created xsi:type="dcterms:W3CDTF">2021-03-16T02:17:09Z</dcterms:created>
  <dcterms:modified xsi:type="dcterms:W3CDTF">2025-01-11T20:53:16Z</dcterms:modified>
</cp:coreProperties>
</file>